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655" windowHeight="10440"/>
  </bookViews>
  <sheets>
    <sheet name="Всего-дор" sheetId="4" r:id="rId1"/>
  </sheets>
  <definedNames>
    <definedName name="_xlnm.Print_Titles" localSheetId="0">'Всего-дор'!$14:$14</definedName>
    <definedName name="_xlnm.Print_Area" localSheetId="0">'Всего-дор'!$A$1:$R$193</definedName>
  </definedNames>
  <calcPr calcId="152511"/>
</workbook>
</file>

<file path=xl/calcChain.xml><?xml version="1.0" encoding="utf-8"?>
<calcChain xmlns="http://schemas.openxmlformats.org/spreadsheetml/2006/main">
  <c r="P136" i="4" l="1"/>
  <c r="O136" i="4"/>
  <c r="N136" i="4"/>
  <c r="M136" i="4"/>
  <c r="L136" i="4"/>
  <c r="K136" i="4"/>
  <c r="P134" i="4"/>
  <c r="O134" i="4"/>
  <c r="N134" i="4"/>
  <c r="M134" i="4"/>
  <c r="L134" i="4"/>
  <c r="K134" i="4"/>
  <c r="P132" i="4"/>
  <c r="O132" i="4"/>
  <c r="N132" i="4"/>
  <c r="M132" i="4"/>
  <c r="L132" i="4"/>
  <c r="K132" i="4"/>
  <c r="P130" i="4"/>
  <c r="O130" i="4"/>
  <c r="N130" i="4"/>
  <c r="M130" i="4"/>
  <c r="L130" i="4"/>
  <c r="K130" i="4"/>
  <c r="P128" i="4"/>
  <c r="O128" i="4"/>
  <c r="N128" i="4"/>
  <c r="M128" i="4"/>
  <c r="L128" i="4"/>
  <c r="K128" i="4"/>
  <c r="P126" i="4"/>
  <c r="O126" i="4"/>
  <c r="N126" i="4"/>
  <c r="M126" i="4"/>
  <c r="L126" i="4"/>
  <c r="K126" i="4"/>
  <c r="P124" i="4" l="1"/>
  <c r="O124" i="4"/>
  <c r="N124" i="4"/>
  <c r="M124" i="4"/>
  <c r="L124" i="4"/>
  <c r="K124" i="4"/>
  <c r="P122" i="4"/>
  <c r="O122" i="4"/>
  <c r="N122" i="4"/>
  <c r="M122" i="4"/>
  <c r="L122" i="4"/>
  <c r="K122" i="4"/>
  <c r="P120" i="4"/>
  <c r="O120" i="4"/>
  <c r="N120" i="4"/>
  <c r="M120" i="4"/>
  <c r="L120" i="4"/>
  <c r="K120" i="4"/>
  <c r="P118" i="4"/>
  <c r="O118" i="4"/>
  <c r="N118" i="4"/>
  <c r="M118" i="4"/>
  <c r="L118" i="4"/>
  <c r="K118" i="4"/>
  <c r="P116" i="4"/>
  <c r="O116" i="4"/>
  <c r="N116" i="4"/>
  <c r="M116" i="4"/>
  <c r="L116" i="4"/>
  <c r="K116" i="4"/>
  <c r="P114" i="4"/>
  <c r="O114" i="4"/>
  <c r="N114" i="4"/>
  <c r="M114" i="4"/>
  <c r="L114" i="4"/>
  <c r="K114" i="4"/>
  <c r="K109" i="4" l="1"/>
  <c r="L109" i="4" s="1"/>
  <c r="M109" i="4" s="1"/>
  <c r="N109" i="4" s="1"/>
  <c r="O109" i="4" s="1"/>
  <c r="P109" i="4" s="1"/>
  <c r="K106" i="4"/>
  <c r="L106" i="4" s="1"/>
  <c r="M106" i="4" s="1"/>
  <c r="N106" i="4" s="1"/>
  <c r="O106" i="4" s="1"/>
  <c r="P106" i="4" s="1"/>
  <c r="P104" i="4"/>
  <c r="O104" i="4"/>
  <c r="N104" i="4"/>
  <c r="M104" i="4"/>
  <c r="L104" i="4"/>
  <c r="K104" i="4"/>
  <c r="P102" i="4"/>
  <c r="O102" i="4"/>
  <c r="N102" i="4"/>
  <c r="M102" i="4"/>
  <c r="L102" i="4"/>
  <c r="K102" i="4"/>
  <c r="K99" i="4"/>
  <c r="L99" i="4" s="1"/>
  <c r="M99" i="4" s="1"/>
  <c r="N99" i="4" s="1"/>
  <c r="O99" i="4" s="1"/>
  <c r="P99" i="4" s="1"/>
  <c r="P97" i="4"/>
  <c r="O97" i="4"/>
  <c r="N97" i="4"/>
  <c r="M97" i="4"/>
  <c r="L97" i="4"/>
  <c r="K97" i="4"/>
  <c r="P94" i="4"/>
  <c r="O94" i="4"/>
  <c r="N94" i="4"/>
  <c r="M94" i="4"/>
  <c r="L94" i="4"/>
  <c r="K94" i="4"/>
  <c r="P112" i="4" l="1"/>
  <c r="O112" i="4"/>
  <c r="N112" i="4"/>
  <c r="M112" i="4"/>
  <c r="L112" i="4"/>
  <c r="K112" i="4"/>
  <c r="P84" i="4" l="1"/>
  <c r="O84" i="4"/>
  <c r="N84" i="4"/>
  <c r="M84" i="4"/>
  <c r="L84" i="4"/>
  <c r="K84" i="4"/>
  <c r="P82" i="4"/>
  <c r="O82" i="4"/>
  <c r="N82" i="4"/>
  <c r="M82" i="4"/>
  <c r="L82" i="4"/>
  <c r="K82" i="4"/>
  <c r="P80" i="4"/>
  <c r="O80" i="4"/>
  <c r="N80" i="4"/>
  <c r="M80" i="4"/>
  <c r="L80" i="4"/>
  <c r="K80" i="4"/>
  <c r="P86" i="4"/>
  <c r="O86" i="4"/>
  <c r="N86" i="4"/>
  <c r="M86" i="4"/>
  <c r="L86" i="4"/>
  <c r="K86" i="4"/>
  <c r="P88" i="4"/>
  <c r="O88" i="4"/>
  <c r="N88" i="4"/>
  <c r="M88" i="4"/>
  <c r="L88" i="4"/>
  <c r="K88" i="4"/>
  <c r="P90" i="4"/>
  <c r="O90" i="4"/>
  <c r="N90" i="4"/>
  <c r="M90" i="4"/>
  <c r="L90" i="4"/>
  <c r="K90" i="4"/>
  <c r="P92" i="4" l="1"/>
  <c r="O92" i="4"/>
  <c r="N92" i="4"/>
  <c r="M92" i="4"/>
  <c r="L92" i="4"/>
  <c r="K92" i="4"/>
  <c r="K47" i="4" l="1"/>
  <c r="L47" i="4" s="1"/>
  <c r="M47" i="4" s="1"/>
  <c r="N47" i="4" s="1"/>
  <c r="O47" i="4" s="1"/>
  <c r="P47" i="4" s="1"/>
  <c r="K40" i="4"/>
  <c r="L40" i="4" s="1"/>
  <c r="M40" i="4" s="1"/>
  <c r="N40" i="4" s="1"/>
  <c r="O40" i="4" s="1"/>
  <c r="P40" i="4" s="1"/>
  <c r="K71" i="4" l="1"/>
  <c r="L71" i="4" s="1"/>
  <c r="M71" i="4" s="1"/>
  <c r="N71" i="4" s="1"/>
  <c r="O71" i="4" s="1"/>
  <c r="P71" i="4" s="1"/>
  <c r="P23" i="4" l="1"/>
  <c r="O23" i="4"/>
  <c r="N23" i="4"/>
  <c r="M23" i="4"/>
  <c r="L23" i="4"/>
  <c r="K23" i="4"/>
  <c r="P76" i="4" l="1"/>
  <c r="O76" i="4"/>
  <c r="N76" i="4"/>
  <c r="M76" i="4"/>
  <c r="L76" i="4"/>
  <c r="K76" i="4"/>
  <c r="K34" i="4" l="1"/>
  <c r="L34" i="4" s="1"/>
  <c r="M34" i="4" s="1"/>
  <c r="N34" i="4" s="1"/>
  <c r="O34" i="4" s="1"/>
  <c r="P34" i="4" s="1"/>
  <c r="K27" i="4" l="1"/>
  <c r="L27" i="4"/>
  <c r="M27" i="4"/>
  <c r="N27" i="4"/>
  <c r="O27" i="4"/>
  <c r="P27" i="4"/>
  <c r="K190" i="4" l="1"/>
  <c r="K188" i="4"/>
  <c r="K186" i="4"/>
  <c r="K183" i="4"/>
  <c r="K182" i="4"/>
  <c r="K63" i="4" l="1"/>
  <c r="L63" i="4"/>
  <c r="M63" i="4"/>
  <c r="N63" i="4"/>
  <c r="O63" i="4"/>
  <c r="P63" i="4"/>
  <c r="K26" i="4"/>
  <c r="L26" i="4"/>
  <c r="M26" i="4"/>
  <c r="N26" i="4"/>
  <c r="O26" i="4"/>
  <c r="P26" i="4"/>
  <c r="K25" i="4"/>
  <c r="L25" i="4"/>
  <c r="M25" i="4"/>
  <c r="N25" i="4"/>
  <c r="O25" i="4"/>
  <c r="P25" i="4"/>
  <c r="K178" i="4" l="1"/>
  <c r="L178" i="4"/>
  <c r="M178" i="4"/>
  <c r="N178" i="4"/>
  <c r="O178" i="4"/>
  <c r="P178" i="4"/>
  <c r="K150" i="4"/>
  <c r="L150" i="4"/>
  <c r="M150" i="4"/>
  <c r="N150" i="4"/>
  <c r="O150" i="4"/>
  <c r="P150" i="4"/>
  <c r="M176" i="4" l="1"/>
  <c r="P176" i="4"/>
  <c r="L176" i="4"/>
  <c r="O176" i="4"/>
  <c r="K176" i="4"/>
  <c r="N176" i="4"/>
  <c r="M175" i="4" l="1"/>
  <c r="K175" i="4"/>
  <c r="O175" i="4"/>
  <c r="L175" i="4"/>
  <c r="P175" i="4"/>
  <c r="N175" i="4"/>
  <c r="Q20" i="4" l="1"/>
  <c r="Q17" i="4"/>
  <c r="Q16" i="4"/>
  <c r="Q19" i="4"/>
  <c r="K146" i="4" l="1"/>
  <c r="K139" i="4" l="1"/>
  <c r="L146" i="4"/>
  <c r="K66" i="4"/>
  <c r="L139" i="4" l="1"/>
  <c r="K141" i="4"/>
  <c r="K138" i="4" s="1"/>
  <c r="M146" i="4"/>
  <c r="L66" i="4"/>
  <c r="K62" i="4"/>
  <c r="K28" i="4" l="1"/>
  <c r="K15" i="4" s="1"/>
  <c r="M139" i="4"/>
  <c r="L141" i="4"/>
  <c r="L138" i="4" s="1"/>
  <c r="N146" i="4"/>
  <c r="M66" i="4"/>
  <c r="L62" i="4"/>
  <c r="L28" i="4" l="1"/>
  <c r="L15" i="4" s="1"/>
  <c r="N139" i="4"/>
  <c r="M141" i="4"/>
  <c r="M138" i="4" s="1"/>
  <c r="N66" i="4"/>
  <c r="M62" i="4"/>
  <c r="O146" i="4"/>
  <c r="M28" i="4" l="1"/>
  <c r="M15" i="4" s="1"/>
  <c r="O139" i="4"/>
  <c r="N141" i="4"/>
  <c r="N138" i="4" s="1"/>
  <c r="P146" i="4"/>
  <c r="N62" i="4"/>
  <c r="O66" i="4"/>
  <c r="N28" i="4" l="1"/>
  <c r="N15" i="4" s="1"/>
  <c r="P139" i="4"/>
  <c r="O141" i="4"/>
  <c r="O138" i="4" s="1"/>
  <c r="O62" i="4"/>
  <c r="P66" i="4"/>
  <c r="P62" i="4" s="1"/>
  <c r="O28" i="4" l="1"/>
  <c r="O15" i="4" s="1"/>
  <c r="P141" i="4"/>
  <c r="P138" i="4" s="1"/>
  <c r="P28" i="4" s="1"/>
  <c r="P15" i="4" s="1"/>
  <c r="Q18" i="4" l="1"/>
  <c r="Q21" i="4" l="1"/>
</calcChain>
</file>

<file path=xl/sharedStrings.xml><?xml version="1.0" encoding="utf-8"?>
<sst xmlns="http://schemas.openxmlformats.org/spreadsheetml/2006/main" count="778" uniqueCount="182">
  <si>
    <t>тыс. руб.</t>
  </si>
  <si>
    <t>департамент благоустройства</t>
  </si>
  <si>
    <t xml:space="preserve">администрация Заволжского района </t>
  </si>
  <si>
    <t xml:space="preserve">администрация Московского района </t>
  </si>
  <si>
    <t xml:space="preserve">администрация Пролетарского района </t>
  </si>
  <si>
    <t xml:space="preserve">администрация Центрального района </t>
  </si>
  <si>
    <t>департамент архитектуры и строительства</t>
  </si>
  <si>
    <t>%</t>
  </si>
  <si>
    <t>км</t>
  </si>
  <si>
    <t>м</t>
  </si>
  <si>
    <t>Единица измерения</t>
  </si>
  <si>
    <t>да</t>
  </si>
  <si>
    <t>«Дорожное хозяйство и общественный транспорт города Твери»</t>
  </si>
  <si>
    <t>Характеристика основных показателей муниципальной программы города Твери</t>
  </si>
  <si>
    <t>№ 
п/п</t>
  </si>
  <si>
    <t>Наименование показателя</t>
  </si>
  <si>
    <t>Методика расчета показателя</t>
  </si>
  <si>
    <t>Источник получения информации для значений показателя</t>
  </si>
  <si>
    <t>Абсолютный показатель</t>
  </si>
  <si>
    <t>п. м</t>
  </si>
  <si>
    <t>Задача 1 
«Организация пассажирских перевозок городским общественным транспортом»</t>
  </si>
  <si>
    <t>Х</t>
  </si>
  <si>
    <t xml:space="preserve">Подпрограмма 2 «Общественный транспорт» </t>
  </si>
  <si>
    <t>Задача 2 
«Капитальный и текущий ремонт автомобильных дорог общего пользования и искусственных сооружений на них»</t>
  </si>
  <si>
    <t>Задача 3 
«Содержание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</si>
  <si>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</si>
  <si>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к муниципальной программе города Твери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</si>
  <si>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</si>
  <si>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t>единиц</t>
  </si>
  <si>
    <t>штук</t>
  </si>
  <si>
    <t>тысяч кв. м</t>
  </si>
  <si>
    <t>тысяч чел.</t>
  </si>
  <si>
    <t>кв. м</t>
  </si>
  <si>
    <t>тысяч руб.</t>
  </si>
  <si>
    <t>Условные обозначения: x - ячейка таблицы не подлежит заполнению</t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</si>
  <si>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</si>
  <si>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</si>
  <si>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</si>
  <si>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</si>
  <si>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</si>
  <si>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</si>
  <si>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</si>
  <si>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</si>
  <si>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</si>
  <si>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 xml:space="preserve">Мероприятие 2.01 </t>
    </r>
    <r>
      <rPr>
        <sz val="11"/>
        <rFont val="Times New Roman"/>
        <family val="1"/>
        <charset val="204"/>
      </rPr>
      <t xml:space="preserve">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</si>
  <si>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магистральных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</si>
  <si>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</si>
  <si>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и 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</si>
  <si>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</si>
  <si>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</si>
  <si>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</si>
  <si>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</si>
  <si>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</si>
  <si>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</si>
  <si>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</si>
  <si>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</si>
  <si>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t xml:space="preserve">Приложение 2
к постановлению администрации города Твери
от  «_____» _________________ 2018 № ________   </t>
  </si>
  <si>
    <r>
      <t xml:space="preserve">Ответственный исполнитель муниципальной программы города Твери: </t>
    </r>
    <r>
      <rPr>
        <u/>
        <sz val="11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</si>
  <si>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</si>
  <si>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t>тысяч кв.м</t>
  </si>
  <si>
    <t>тысяч м3</t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</si>
  <si>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</si>
  <si>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t>на 2021 - 2026 годы</t>
  </si>
  <si>
    <t>«Дорожное хозяйство и общественный транспорт города Твери» на 2021-2026 годы</t>
  </si>
  <si>
    <r>
      <t xml:space="preserve">Цель 
 </t>
    </r>
    <r>
      <rPr>
        <sz val="11"/>
        <rFont val="Times New Roman"/>
        <family val="1"/>
        <charset val="204"/>
      </rPr>
      <t>«Обеспечение устойчивого функционирования дорожно-транспортной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</si>
  <si>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</si>
  <si>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</si>
  <si>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</si>
  <si>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Административное мероприятие 1.02</t>
    </r>
    <r>
      <rPr>
        <sz val="11"/>
        <rFont val="Times New Roman"/>
        <family val="1"/>
        <charset val="204"/>
      </rPr>
      <t xml:space="preserve"> 
«Подготовка постановлений по открытию, изменению и закрытию движения транспорта»</t>
    </r>
  </si>
  <si>
    <t xml:space="preserve">Ведомственная оперативная отчетность </t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</si>
  <si>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</si>
  <si>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</si>
  <si>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</si>
  <si>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</si>
  <si>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программы прочих налогов, сборов и иных обязательных платежей»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</si>
  <si>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оплаченных налогов, сборов и иных обязательных платежей»</t>
    </r>
  </si>
  <si>
    <t>».</t>
  </si>
  <si>
    <t>«Приложение 2</t>
  </si>
  <si>
    <r>
      <rPr>
        <b/>
        <sz val="11"/>
        <rFont val="Times New Roman"/>
        <family val="1"/>
        <charset val="204"/>
      </rPr>
      <t xml:space="preserve">Мероприятие 1.01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</si>
  <si>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сетей ливневой канализации»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</si>
  <si>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</si>
  <si>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</si>
  <si>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</si>
  <si>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</si>
  <si>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согласованных маршрутов»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</si>
  <si>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</si>
  <si>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«Общая 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</si>
  <si>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заседаний комиссии по развитию транспортной системы Тверской области»</t>
    </r>
  </si>
  <si>
    <r>
      <rPr>
        <b/>
        <sz val="11"/>
        <rFont val="Times New Roman"/>
        <family val="1"/>
        <charset val="204"/>
      </rPr>
      <t>Административное мероприятие 1.01</t>
    </r>
    <r>
      <rPr>
        <sz val="11"/>
        <rFont val="Times New Roman"/>
        <family val="1"/>
        <charset val="204"/>
      </rPr>
      <t xml:space="preserve">
«Согласование маршрутов регулярных перевозок пассажиров и багажа автомобильным транспортом, с посадкой и высадкой пассажиров на объектах транспортной инфраструктуры»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</si>
  <si>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</si>
  <si>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 xml:space="preserve">Мероприятие 3.06 </t>
    </r>
    <r>
      <rPr>
        <sz val="11"/>
        <rFont val="Times New Roman"/>
        <family val="1"/>
        <charset val="204"/>
      </rPr>
      <t xml:space="preserve">
«Укрепление материально-технической базы муниципальных предприятий и учреждений, осуществляющих дорожную деятельность на территории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</si>
  <si>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приобретенной техники»</t>
    </r>
  </si>
  <si>
    <r>
      <t>Подпрограмма</t>
    </r>
    <r>
      <rPr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«Дорожное хозяйство»</t>
    </r>
  </si>
  <si>
    <r>
      <t xml:space="preserve">Показатель 4
</t>
    </r>
    <r>
      <rPr>
        <sz val="11"/>
        <rFont val="Times New Roman"/>
        <family val="1"/>
        <charset val="204"/>
      </rPr>
      <t>«Общее количество разработанных комплектов проектно-сметной документации»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</si>
  <si>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</si>
  <si>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2
</t>
    </r>
    <r>
      <rPr>
        <sz val="11"/>
        <rFont val="Times New Roman"/>
        <family val="1"/>
        <charset val="204"/>
      </rPr>
      <t>«Протяженность построенных автомобильных дорог»</t>
    </r>
  </si>
  <si>
    <t>Муниципальная программа, всего</t>
  </si>
  <si>
    <r>
      <t xml:space="preserve">Мероприятие 1.02 
</t>
    </r>
    <r>
      <rPr>
        <sz val="11"/>
        <rFont val="Times New Roman"/>
        <family val="1"/>
        <charset val="204"/>
      </rPr>
      <t xml:space="preserve">«Реконструкция автомобильной дороги Бежецкое шоссе на участке от Затверецкого бульвара до ул. Богородицерождественская (в т.ч. ПИР)» 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</si>
  <si>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</si>
  <si>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t xml:space="preserve">Относительный показатель:
Ks = Sf / Sb х 100 %, где 
Ks - степень выполнения мероприятия;
Sf – объем фактического финансирования, тыс. руб.; 
Sb - объем финансирования, предусмотренного в бюджете города, тыс. руб. 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</si>
  <si>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погашению кредиторской задолженности»</t>
    </r>
  </si>
  <si>
    <r>
      <rPr>
        <b/>
        <sz val="11"/>
        <rFont val="Times New Roman"/>
        <family val="1"/>
        <charset val="204"/>
      </rPr>
      <t>Мероприятие 2.04</t>
    </r>
    <r>
      <rPr>
        <sz val="11"/>
        <rFont val="Times New Roman"/>
        <family val="1"/>
        <charset val="204"/>
      </rPr>
      <t xml:space="preserve"> 
«Капитальный и текущий ремонт автомобильных дорог общего пользования и искусственных сооружений на них в рамках реализации закона Тверской области «О статусе города Тверской области, удостоенного почетного звания Российской Федерации «Город воинской славы» (без софинансирования из вышестоящих бюджетов)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</si>
  <si>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построенной линии наружного освещения»</t>
    </r>
  </si>
  <si>
    <r>
      <rPr>
        <b/>
        <sz val="11"/>
        <rFont val="Times New Roman"/>
        <family val="1"/>
        <charset val="204"/>
      </rPr>
      <t xml:space="preserve">Мероприятие 2.05 
</t>
    </r>
    <r>
      <rPr>
        <sz val="11"/>
        <rFont val="Times New Roman"/>
        <family val="1"/>
        <charset val="204"/>
      </rPr>
      <t>«Капитальный ремонт мостового сооружения на автодороге по ул. Бортниковская в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</si>
  <si>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отремонтированного искусственного сооружения»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</si>
  <si>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</si>
  <si>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</si>
  <si>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Относительный показатель:
Dn = Pn / Po x 100%, где
Dn - доля протяженности автомобильных дорог общего пользования местного значения, соответствующих нормативным требованиям;
Pn - протяженность автомобильных дорог общего пользования местного значения, соответствующих нормативным требованиям, км;
Pо - общая протяженность автомобильных дорог общего пользования местного значения, км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</si>
  <si>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«Протяженность замены деформационных швов»</t>
    </r>
  </si>
  <si>
    <r>
      <rPr>
        <b/>
        <sz val="11"/>
        <rFont val="Times New Roman"/>
        <family val="1"/>
        <charset val="204"/>
      </rPr>
      <t xml:space="preserve">Мероприятие 3.02 </t>
    </r>
    <r>
      <rPr>
        <sz val="11"/>
        <rFont val="Times New Roman"/>
        <family val="1"/>
        <charset val="204"/>
      </rPr>
      <t xml:space="preserve">
«Содержание, 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</si>
  <si>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</si>
  <si>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Мероприятие 2.06 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Бурашевское ш. (путепровод через ОЖД в створе Бурашевского ш. - автомобильная дорога М10 «Россия»)»</t>
    </r>
  </si>
  <si>
    <r>
      <rPr>
        <b/>
        <sz val="11"/>
        <rFont val="Times New Roman"/>
        <family val="1"/>
        <charset val="204"/>
      </rPr>
      <t xml:space="preserve">Мероприятие 2.07 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Старицкое ш. (ул. 1-я Республиканская - автомобильная дорога М-10 «Россия»)»</t>
    </r>
  </si>
  <si>
    <r>
      <rPr>
        <b/>
        <sz val="11"/>
        <rFont val="Times New Roman"/>
        <family val="1"/>
        <charset val="204"/>
      </rPr>
      <t xml:space="preserve">Мероприятие 2.08 
</t>
    </r>
    <r>
      <rPr>
        <sz val="11"/>
        <rFont val="Times New Roman"/>
        <family val="1"/>
        <charset val="204"/>
      </rPr>
      <t>«Ремонт тротуаров на пл. Мира в городе Твери»</t>
    </r>
  </si>
  <si>
    <r>
      <rPr>
        <b/>
        <sz val="11"/>
        <rFont val="Times New Roman"/>
        <family val="1"/>
        <charset val="204"/>
      </rPr>
      <t xml:space="preserve">Мероприятие 2.09 
</t>
    </r>
    <r>
      <rPr>
        <sz val="11"/>
        <rFont val="Times New Roman"/>
        <family val="1"/>
        <charset val="204"/>
      </rPr>
      <t>«Ремонт тротуаров на пл. Тверская (вдоль д. 7 на Тверской пл., д. 5, 5 корп. 1 на Свободном пер.) и на Свободном пер. (вдоль д. 5, 7, 9 на Свободном пер.) в городе Твери»</t>
    </r>
  </si>
  <si>
    <r>
      <rPr>
        <b/>
        <sz val="11"/>
        <rFont val="Times New Roman"/>
        <family val="1"/>
        <charset val="204"/>
      </rPr>
      <t xml:space="preserve">Мероприятие 2.10 
</t>
    </r>
    <r>
      <rPr>
        <sz val="11"/>
        <rFont val="Times New Roman"/>
        <family val="1"/>
        <charset val="204"/>
      </rPr>
      <t>«Ремонт тротуаров на наб. реки Лазурь (от переулка Смоленский до шоссе Московское) в городе Твери»</t>
    </r>
  </si>
  <si>
    <r>
      <rPr>
        <b/>
        <sz val="11"/>
        <rFont val="Times New Roman"/>
        <family val="1"/>
        <charset val="204"/>
      </rPr>
      <t xml:space="preserve">Мероприятие 2.11 
</t>
    </r>
    <r>
      <rPr>
        <sz val="11"/>
        <rFont val="Times New Roman"/>
        <family val="1"/>
        <charset val="204"/>
      </rPr>
      <t>«Модернизация линии наружного освещения на Бурашевском шоссе на участке от Бурашевского путепровода до границы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</si>
  <si>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</si>
  <si>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2.12 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ул. Вагжанова дом № 5 до дома № 8 по ул. Вокзальная, включая тротуар на ул. Вагжанова вдоль дома № 7»</t>
    </r>
  </si>
  <si>
    <r>
      <rPr>
        <b/>
        <sz val="11"/>
        <rFont val="Times New Roman"/>
        <family val="1"/>
        <charset val="204"/>
      </rPr>
      <t xml:space="preserve">Мероприятие 2.13 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б-ра Цанова до проезда 1-й Складской (Средний проезд) - проезд 1-й Складской (б-р Цанова - ул. Коминтерна)»</t>
    </r>
  </si>
  <si>
    <r>
      <rPr>
        <b/>
        <sz val="11"/>
        <rFont val="Times New Roman"/>
        <family val="1"/>
        <charset val="204"/>
      </rPr>
      <t xml:space="preserve">Мероприятие 2.14 </t>
    </r>
    <r>
      <rPr>
        <sz val="11"/>
        <rFont val="Times New Roman"/>
        <family val="1"/>
        <charset val="204"/>
      </rPr>
      <t xml:space="preserve">
«Ремонт автомобильной дороги общего пользования на территории города Твери по адресу: «ул. М. Конева (Комсомольская пл. – ул. Б. Полевого)»</t>
    </r>
  </si>
  <si>
    <r>
      <rPr>
        <b/>
        <sz val="11"/>
        <rFont val="Times New Roman"/>
        <family val="1"/>
        <charset val="204"/>
      </rPr>
      <t xml:space="preserve">Мероприятие 2.15 
</t>
    </r>
    <r>
      <rPr>
        <sz val="11"/>
        <rFont val="Times New Roman"/>
        <family val="1"/>
        <charset val="204"/>
      </rPr>
      <t>«Ремонт тротуаров на ул. С. Перовской (вдоль домов № 52, 54, 56 на ул. С. Перовской) в городе Твери»</t>
    </r>
  </si>
  <si>
    <r>
      <rPr>
        <b/>
        <sz val="11"/>
        <rFont val="Times New Roman"/>
        <family val="1"/>
        <charset val="204"/>
      </rPr>
      <t xml:space="preserve">Мероприятие 2.16 
</t>
    </r>
    <r>
      <rPr>
        <sz val="11"/>
        <rFont val="Times New Roman"/>
        <family val="1"/>
        <charset val="204"/>
      </rPr>
      <t>«Ремонт тротуаров на Октябрьском пр-те (ул. Можайского - ул. Королева, нечетная сторона)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</si>
  <si>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обслуживаемых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</si>
  <si>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</si>
  <si>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</si>
  <si>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«Обеспечение транспортной безопасности на объектах транспортной инфраструктуры, расположенных на территории города Твери»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</si>
  <si>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
«Установка видеокамер фиксации нарушения правил дорожного движения»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</si>
  <si>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видеокамер»</t>
    </r>
  </si>
  <si>
    <r>
      <rPr>
        <b/>
        <sz val="11"/>
        <rFont val="Times New Roman"/>
        <family val="1"/>
        <charset val="204"/>
      </rPr>
      <t xml:space="preserve">Мероприятие 2.17 </t>
    </r>
    <r>
      <rPr>
        <sz val="11"/>
        <rFont val="Times New Roman"/>
        <family val="1"/>
        <charset val="204"/>
      </rPr>
      <t xml:space="preserve">
«Капитальный ремонт автомобильной дороги на территории города Твери по адресу: ул. Республиканская (ул. М. Конева - д. 2 на ул. Республиканская)»</t>
    </r>
  </si>
  <si>
    <r>
      <rPr>
        <b/>
        <sz val="11"/>
        <rFont val="Times New Roman"/>
        <family val="1"/>
        <charset val="204"/>
      </rPr>
      <t>Мероприятие 2.03 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качественные дороги»</t>
    </r>
  </si>
  <si>
    <r>
      <rPr>
        <b/>
        <sz val="11"/>
        <rFont val="Times New Roman"/>
        <family val="1"/>
        <charset val="204"/>
      </rPr>
      <t xml:space="preserve">Мероприятие 2.18 </t>
    </r>
    <r>
      <rPr>
        <sz val="11"/>
        <rFont val="Times New Roman"/>
        <family val="1"/>
        <charset val="204"/>
      </rPr>
      <t xml:space="preserve">
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</si>
  <si>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</si>
  <si>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объектов транспортной инфраструктуры»</t>
    </r>
  </si>
  <si>
    <r>
      <t xml:space="preserve">Показатель 3 
</t>
    </r>
    <r>
      <rPr>
        <sz val="11"/>
        <rFont val="Times New Roman"/>
        <family val="1"/>
        <charset val="204"/>
      </rPr>
      <t>«Степень выполнения работ»</t>
    </r>
  </si>
  <si>
    <t xml:space="preserve">Относительный показатель:
Ks = Sf / Sb х 100 %, где 
Ks - степень выполнения работ;
Sf – объем фактически выполненных работ, %; 
Sb - объем планового значения, % </t>
  </si>
  <si>
    <r>
      <t xml:space="preserve">Показатель 2 
</t>
    </r>
    <r>
      <rPr>
        <sz val="11"/>
        <rFont val="Times New Roman"/>
        <family val="1"/>
        <charset val="204"/>
      </rPr>
      <t>«Площадь реконструированных автомобильных дорог»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</si>
  <si>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</si>
  <si>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построенной автомобильной дороги»</t>
    </r>
  </si>
  <si>
    <r>
      <rPr>
        <b/>
        <sz val="11"/>
        <rFont val="Times New Roman"/>
        <family val="1"/>
        <charset val="204"/>
      </rPr>
      <t xml:space="preserve">Мероприятие 2.19 
</t>
    </r>
    <r>
      <rPr>
        <sz val="11"/>
        <rFont val="Times New Roman"/>
        <family val="1"/>
        <charset val="204"/>
      </rPr>
      <t>«Ремонт тротуаров по ул. Советская от Волжского пр-да (четная сторона) и от Свободного пер. (нечетная сторона) до Тверского проспекта»</t>
    </r>
  </si>
  <si>
    <r>
      <rPr>
        <b/>
        <sz val="11"/>
        <rFont val="Times New Roman"/>
        <family val="1"/>
        <charset val="204"/>
      </rPr>
      <t xml:space="preserve">Мероприятие 2.20 
</t>
    </r>
    <r>
      <rPr>
        <sz val="11"/>
        <rFont val="Times New Roman"/>
        <family val="1"/>
        <charset val="204"/>
      </rPr>
      <t>«Ремонт тротуаров на Театральной площади (ул. Советская – ул. Новоторжская)»</t>
    </r>
  </si>
  <si>
    <r>
      <rPr>
        <b/>
        <sz val="11"/>
        <rFont val="Times New Roman"/>
        <family val="1"/>
        <charset val="204"/>
      </rPr>
      <t xml:space="preserve">Мероприятие 2.21 
</t>
    </r>
    <r>
      <rPr>
        <sz val="11"/>
        <rFont val="Times New Roman"/>
        <family val="1"/>
        <charset val="204"/>
      </rPr>
      <t>«Ремонт тротуаров на наб. А. Никитина (памятник А. Никитину – Артиллерийский пер., четная сторона) 1, 2, 3 этапы»</t>
    </r>
  </si>
  <si>
    <r>
      <rPr>
        <b/>
        <sz val="11"/>
        <rFont val="Times New Roman"/>
        <family val="1"/>
        <charset val="204"/>
      </rPr>
      <t xml:space="preserve">Мероприятие 2.22 
</t>
    </r>
    <r>
      <rPr>
        <sz val="11"/>
        <rFont val="Times New Roman"/>
        <family val="1"/>
        <charset val="204"/>
      </rPr>
      <t>«Ремонт тротуаров на ул. Скворцова-Степанова – ул. Малая Тверская (ул. А. Никитина – ул. Кольцевая)»</t>
    </r>
  </si>
  <si>
    <r>
      <rPr>
        <b/>
        <sz val="11"/>
        <rFont val="Times New Roman"/>
        <family val="1"/>
        <charset val="204"/>
      </rPr>
      <t xml:space="preserve">Мероприятие 2.23 
</t>
    </r>
    <r>
      <rPr>
        <sz val="11"/>
        <rFont val="Times New Roman"/>
        <family val="1"/>
        <charset val="204"/>
      </rPr>
      <t>«Ремонт тротуаров на ул. Серебряная (ул. Салтыкова-Щедрина – пер. Смоленский)»</t>
    </r>
  </si>
  <si>
    <r>
      <rPr>
        <b/>
        <sz val="11"/>
        <rFont val="Times New Roman"/>
        <family val="1"/>
        <charset val="204"/>
      </rPr>
      <t xml:space="preserve">Мероприятие 2.24 
</t>
    </r>
    <r>
      <rPr>
        <sz val="11"/>
        <rFont val="Times New Roman"/>
        <family val="1"/>
        <charset val="204"/>
      </rPr>
      <t>«Ремонт тротуаров на наб. Степана Разина (пер. Свободный –пер. Студенческий)»</t>
    </r>
  </si>
  <si>
    <r>
      <rPr>
        <b/>
        <sz val="11"/>
        <rFont val="Times New Roman"/>
        <family val="1"/>
        <charset val="204"/>
      </rPr>
      <t xml:space="preserve">Мероприятие 2.25 
</t>
    </r>
    <r>
      <rPr>
        <sz val="11"/>
        <rFont val="Times New Roman"/>
        <family val="1"/>
        <charset val="204"/>
      </rPr>
      <t>«Капитальный ремонт автомобильной дороги по адресу: проезд от Краснофлотской набережной к гребной базе ГБУ ДО «СДЮСШОР» по видам гребли имени олимпийской чемпионки Антонины Серединой»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</si>
  <si>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парковки»</t>
    </r>
  </si>
  <si>
    <t>И. о. начальника департамента дорожного хозяйства, благоустройства и транспорта администрации города Твери                                                                                                         П.Н. Кондратьев</t>
  </si>
  <si>
    <r>
      <rPr>
        <b/>
        <sz val="11"/>
        <rFont val="Times New Roman"/>
        <family val="1"/>
        <charset val="204"/>
      </rPr>
      <t>Мероприятие 3.09</t>
    </r>
    <r>
      <rPr>
        <sz val="11"/>
        <rFont val="Times New Roman"/>
        <family val="1"/>
        <charset val="204"/>
      </rPr>
      <t xml:space="preserve">
«Создание муниципальной геоинформационной системы ливневого водоотведения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</si>
  <si>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разработанных геоинформационных систем»</t>
    </r>
  </si>
  <si>
    <r>
      <t xml:space="preserve">Показатель 1 
</t>
    </r>
    <r>
      <rPr>
        <sz val="11"/>
        <rFont val="Times New Roman"/>
        <family val="1"/>
        <charset val="204"/>
      </rPr>
      <t>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</si>
  <si>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«Строительство автомобильной дороги  по ул. Фрунзе на участке от улицы Паши Савельевой до Петербургского шоссе с путепроводом через Октябрьскую железную дорогу (в т. ч. ПИР)»</t>
    </r>
  </si>
  <si>
    <r>
      <t xml:space="preserve">Показатель 4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</si>
  <si>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</si>
  <si>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2.26 
</t>
    </r>
    <r>
      <rPr>
        <sz val="11"/>
        <rFont val="Times New Roman"/>
        <family val="1"/>
        <charset val="204"/>
      </rPr>
      <t>«Ремонт тротуаров на наб. А. Никитина (памятник А. Никитину-Артиллерийский пер., четная сторона), 4, 5 этапы»</t>
    </r>
  </si>
  <si>
    <r>
      <rPr>
        <b/>
        <sz val="11"/>
        <rFont val="Times New Roman"/>
        <family val="1"/>
        <charset val="204"/>
      </rPr>
      <t xml:space="preserve">Мероприятие 2.27 
</t>
    </r>
    <r>
      <rPr>
        <sz val="11"/>
        <rFont val="Times New Roman"/>
        <family val="1"/>
        <charset val="204"/>
      </rPr>
      <t>«Ремонт тротуаров на пр-те Победы (Волоколамский пр-т - ул. Лукина, четная сторона)»</t>
    </r>
  </si>
  <si>
    <r>
      <rPr>
        <b/>
        <sz val="11"/>
        <rFont val="Times New Roman"/>
        <family val="1"/>
        <charset val="204"/>
      </rPr>
      <t xml:space="preserve">Мероприятие 2.28 
</t>
    </r>
    <r>
      <rPr>
        <sz val="11"/>
        <rFont val="Times New Roman"/>
        <family val="1"/>
        <charset val="204"/>
      </rPr>
      <t>«Ремонт тротуаров на пр-те Чайковского (ул. Коробкова - пл. Капошвара, нечетная сторона»</t>
    </r>
  </si>
  <si>
    <r>
      <rPr>
        <b/>
        <sz val="11"/>
        <rFont val="Times New Roman"/>
        <family val="1"/>
        <charset val="204"/>
      </rPr>
      <t xml:space="preserve">Мероприятие 2.29 
</t>
    </r>
    <r>
      <rPr>
        <sz val="11"/>
        <rFont val="Times New Roman"/>
        <family val="1"/>
        <charset val="204"/>
      </rPr>
      <t>«Ремонт тротуаров на Тверском проспекте (Новый Волжский мост - ул. Желябова)»</t>
    </r>
  </si>
  <si>
    <r>
      <rPr>
        <b/>
        <sz val="11"/>
        <rFont val="Times New Roman"/>
        <family val="1"/>
        <charset val="204"/>
      </rPr>
      <t xml:space="preserve">Мероприятие 2.30 
</t>
    </r>
    <r>
      <rPr>
        <sz val="11"/>
        <rFont val="Times New Roman"/>
        <family val="1"/>
        <charset val="204"/>
      </rPr>
      <t>«Ремонт тротуаров на пер. Свободном (ул. Советская - до ул. наб. С. Разина)»</t>
    </r>
  </si>
  <si>
    <r>
      <rPr>
        <b/>
        <sz val="11"/>
        <rFont val="Times New Roman"/>
        <family val="1"/>
        <charset val="204"/>
      </rPr>
      <t xml:space="preserve">Мероприятие 2.31 
</t>
    </r>
    <r>
      <rPr>
        <sz val="11"/>
        <rFont val="Times New Roman"/>
        <family val="1"/>
        <charset val="204"/>
      </rPr>
      <t>«Модернизация линии наружного освещения на Тверском проспекте (от ул. Желябова до ул. Вольного Новгорода)»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</si>
  <si>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модернизированной линии»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</si>
  <si>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«Промывка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</si>
  <si>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Заволжского района»</t>
    </r>
  </si>
  <si>
    <t>м3</t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</si>
  <si>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</si>
  <si>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</si>
  <si>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</si>
  <si>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</si>
  <si>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9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</si>
  <si>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10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</si>
  <si>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11
</t>
    </r>
    <r>
      <rPr>
        <sz val="11"/>
        <rFont val="Times New Roman"/>
        <family val="1"/>
        <charset val="204"/>
      </rPr>
      <t>«Водоотведение поверхностных сточных вод с территории улично-дорожной сети города Твери»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</si>
  <si>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</si>
  <si>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t xml:space="preserve">Мероприятие 1.04
</t>
    </r>
    <r>
      <rPr>
        <sz val="11"/>
        <rFont val="Times New Roman"/>
        <family val="1"/>
        <charset val="204"/>
      </rPr>
      <t>«Автодорога по ул.Левитана от д.52 до ул.Можайского»</t>
    </r>
  </si>
  <si>
    <r>
      <t xml:space="preserve">Мероприятие 1.05
</t>
    </r>
    <r>
      <rPr>
        <sz val="11"/>
        <rFont val="Times New Roman"/>
        <family val="1"/>
        <charset val="204"/>
      </rPr>
      <t>«Автодорога по ул. Красина от ул. Тюленина до ул. Цветочная»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</si>
  <si>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
«Организация наружного освещения на Бурашевском шоссе на участке от  границы города до автомобильной дороги федерального значения М-10 Россия» </t>
    </r>
  </si>
  <si>
    <r>
      <t xml:space="preserve">Мероприятие 1.07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</si>
  <si>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«Организация наружного освещения улицы Оснабрюкская (от ул. Складская до д.32 по ул. Оснабрюкская) (2-ой этап)»</t>
    </r>
  </si>
  <si>
    <r>
      <t xml:space="preserve">Мероприятие 1.09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 ул. Псковская до ул. Садовая)»</t>
    </r>
  </si>
  <si>
    <r>
      <t xml:space="preserve">Мероприятие 1.10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ул. Садовая до д. 5 по ул. Ключевая)»</t>
    </r>
  </si>
  <si>
    <r>
      <t xml:space="preserve">Мероприятие 1.11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д. 5 до д. 55 по ул. Ключевая)»</t>
    </r>
  </si>
  <si>
    <r>
      <t xml:space="preserve">Мероприятие 1.12
</t>
    </r>
    <r>
      <rPr>
        <sz val="11"/>
        <rFont val="Times New Roman"/>
        <family val="1"/>
        <charset val="204"/>
      </rPr>
      <t>«Наружное освещение»</t>
    </r>
  </si>
  <si>
    <t xml:space="preserve">Приложение 4
к постановлению Администрации города Твери
от  «28» октября 2022 № 1091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</si>
</sst>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u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4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right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1" fillId="5" borderId="12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2" borderId="0" xfId="0" applyNumberFormat="1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1" fillId="6" borderId="0" xfId="0" applyFont="1" applyFill="1" applyBorder="1" applyAlignment="1">
      <alignment vertical="center" wrapText="1"/>
    </xf>
    <xf numFmtId="0" fontId="1" fillId="6" borderId="12" xfId="0" applyFont="1" applyFill="1" applyBorder="1" applyAlignment="1">
      <alignment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1" fontId="1" fillId="2" borderId="0" xfId="0" applyNumberFormat="1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164" fontId="1" fillId="6" borderId="5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164" fontId="1" fillId="0" borderId="0" xfId="0" applyNumberFormat="1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6" borderId="0" xfId="0" applyFont="1" applyFill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0" xfId="0" applyNumberFormat="1" applyFont="1" applyFill="1" applyAlignment="1">
      <alignment vertical="center" wrapText="1"/>
    </xf>
    <xf numFmtId="0" fontId="1" fillId="6" borderId="0" xfId="0" applyFont="1" applyFill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2"/>
  <sheetViews>
    <sheetView tabSelected="1" view="pageBreakPreview" topLeftCell="A2" zoomScale="80" zoomScaleNormal="90" zoomScaleSheetLayoutView="80" workbookViewId="0">
      <selection activeCell="Q2" sqref="Q2:R2"/>
    </sheetView>
  </sheetViews>
  <sheetFormatPr defaultColWidth="8.7109375" defaultRowHeight="12.75" x14ac:dyDescent="0.25"/>
  <cols>
    <col min="1" max="1" width="4.85546875" style="18" customWidth="1"/>
    <col min="2" max="2" width="0.7109375" style="14" hidden="1" customWidth="1"/>
    <col min="3" max="3" width="9.42578125" style="14" hidden="1" customWidth="1"/>
    <col min="4" max="4" width="8.7109375" style="14" hidden="1" customWidth="1"/>
    <col min="5" max="5" width="7.5703125" style="14" hidden="1" customWidth="1"/>
    <col min="6" max="6" width="6.85546875" style="14" hidden="1" customWidth="1"/>
    <col min="7" max="7" width="7.140625" style="14" hidden="1" customWidth="1"/>
    <col min="8" max="8" width="8.28515625" style="14" hidden="1" customWidth="1"/>
    <col min="9" max="9" width="86.140625" style="14" customWidth="1"/>
    <col min="10" max="10" width="11.7109375" style="14" customWidth="1"/>
    <col min="11" max="11" width="10" style="55" hidden="1" customWidth="1"/>
    <col min="12" max="13" width="10.7109375" style="55" hidden="1" customWidth="1"/>
    <col min="14" max="16" width="9.42578125" style="55" hidden="1" customWidth="1"/>
    <col min="17" max="17" width="37.85546875" style="56" customWidth="1"/>
    <col min="18" max="18" width="44.7109375" style="55" customWidth="1"/>
    <col min="19" max="19" width="9.42578125" style="14" bestFit="1" customWidth="1"/>
    <col min="20" max="16384" width="8.7109375" style="14"/>
  </cols>
  <sheetData>
    <row r="1" spans="1:24" ht="45" hidden="1" customHeight="1" x14ac:dyDescent="0.25">
      <c r="A1" s="14"/>
      <c r="K1" s="14"/>
      <c r="L1" s="14"/>
      <c r="M1" s="14"/>
      <c r="N1" s="14"/>
      <c r="O1" s="14"/>
      <c r="P1" s="14"/>
      <c r="Q1" s="120" t="s">
        <v>56</v>
      </c>
      <c r="R1" s="120"/>
      <c r="S1" s="139"/>
      <c r="T1" s="139"/>
      <c r="U1" s="139"/>
      <c r="V1" s="139"/>
      <c r="W1" s="139"/>
      <c r="X1" s="139"/>
    </row>
    <row r="2" spans="1:24" ht="45" customHeight="1" x14ac:dyDescent="0.25">
      <c r="A2" s="14"/>
      <c r="K2" s="14"/>
      <c r="L2" s="14"/>
      <c r="M2" s="14"/>
      <c r="N2" s="14"/>
      <c r="O2" s="14"/>
      <c r="P2" s="14"/>
      <c r="Q2" s="120" t="s">
        <v>181</v>
      </c>
      <c r="R2" s="120"/>
      <c r="S2" s="21"/>
      <c r="T2" s="21"/>
      <c r="U2" s="21"/>
      <c r="V2" s="21"/>
      <c r="W2" s="21"/>
      <c r="X2" s="21"/>
    </row>
    <row r="3" spans="1:24" ht="15" customHeight="1" x14ac:dyDescent="0.25">
      <c r="A3" s="120" t="s">
        <v>77</v>
      </c>
      <c r="B3" s="120"/>
      <c r="C3" s="120"/>
      <c r="D3" s="120"/>
      <c r="E3" s="120"/>
      <c r="F3" s="120"/>
      <c r="G3" s="120"/>
      <c r="H3" s="120"/>
      <c r="I3" s="120"/>
      <c r="J3" s="120"/>
      <c r="K3" s="135"/>
      <c r="L3" s="135"/>
      <c r="M3" s="135"/>
      <c r="N3" s="136"/>
      <c r="O3" s="136"/>
      <c r="P3" s="136"/>
      <c r="Q3" s="136"/>
      <c r="R3" s="136"/>
    </row>
    <row r="4" spans="1:24" ht="13.15" customHeight="1" x14ac:dyDescent="0.25">
      <c r="A4" s="120" t="s">
        <v>26</v>
      </c>
      <c r="B4" s="120"/>
      <c r="C4" s="120"/>
      <c r="D4" s="120"/>
      <c r="E4" s="120"/>
      <c r="F4" s="120"/>
      <c r="G4" s="120"/>
      <c r="H4" s="120"/>
      <c r="I4" s="120"/>
      <c r="J4" s="120"/>
      <c r="K4" s="135"/>
      <c r="L4" s="135"/>
      <c r="M4" s="135"/>
      <c r="N4" s="136"/>
      <c r="O4" s="136"/>
      <c r="P4" s="136"/>
      <c r="Q4" s="136"/>
      <c r="R4" s="136"/>
    </row>
    <row r="5" spans="1:24" ht="13.15" customHeight="1" x14ac:dyDescent="0.25">
      <c r="A5" s="120" t="s">
        <v>12</v>
      </c>
      <c r="B5" s="120"/>
      <c r="C5" s="120"/>
      <c r="D5" s="120"/>
      <c r="E5" s="120"/>
      <c r="F5" s="120"/>
      <c r="G5" s="120"/>
      <c r="H5" s="120"/>
      <c r="I5" s="120"/>
      <c r="J5" s="120"/>
      <c r="K5" s="135"/>
      <c r="L5" s="135"/>
      <c r="M5" s="135"/>
      <c r="N5" s="136"/>
      <c r="O5" s="136"/>
      <c r="P5" s="136"/>
      <c r="Q5" s="136"/>
      <c r="R5" s="136"/>
    </row>
    <row r="6" spans="1:24" ht="13.15" customHeight="1" x14ac:dyDescent="0.25">
      <c r="A6" s="120" t="s">
        <v>62</v>
      </c>
      <c r="B6" s="120"/>
      <c r="C6" s="120"/>
      <c r="D6" s="120"/>
      <c r="E6" s="120"/>
      <c r="F6" s="120"/>
      <c r="G6" s="120"/>
      <c r="H6" s="120"/>
      <c r="I6" s="120"/>
      <c r="J6" s="120"/>
      <c r="K6" s="135"/>
      <c r="L6" s="135"/>
      <c r="M6" s="135"/>
      <c r="N6" s="136"/>
      <c r="O6" s="136"/>
      <c r="P6" s="136"/>
      <c r="Q6" s="136"/>
      <c r="R6" s="136"/>
    </row>
    <row r="7" spans="1:24" ht="16.5" customHeight="1" x14ac:dyDescent="0.25">
      <c r="A7" s="15"/>
      <c r="B7" s="21"/>
      <c r="C7" s="21"/>
      <c r="D7" s="21"/>
      <c r="E7" s="21"/>
      <c r="F7" s="21"/>
      <c r="G7" s="21"/>
      <c r="H7" s="21"/>
      <c r="I7" s="21"/>
      <c r="J7" s="21"/>
      <c r="K7" s="22"/>
      <c r="L7" s="22"/>
      <c r="M7" s="22"/>
      <c r="N7" s="22"/>
      <c r="O7" s="22"/>
      <c r="P7" s="22"/>
      <c r="Q7" s="22"/>
      <c r="R7" s="22"/>
    </row>
    <row r="8" spans="1:24" s="63" customFormat="1" ht="23.25" customHeight="1" x14ac:dyDescent="0.25">
      <c r="A8" s="126" t="s">
        <v>13</v>
      </c>
      <c r="B8" s="126"/>
      <c r="C8" s="126"/>
      <c r="D8" s="126"/>
      <c r="E8" s="126"/>
      <c r="F8" s="126"/>
      <c r="G8" s="126"/>
      <c r="H8" s="126"/>
      <c r="I8" s="126"/>
      <c r="J8" s="126"/>
      <c r="K8" s="137"/>
      <c r="L8" s="137"/>
      <c r="M8" s="137"/>
      <c r="N8" s="127"/>
      <c r="O8" s="127"/>
      <c r="P8" s="127"/>
      <c r="Q8" s="127"/>
      <c r="R8" s="127"/>
    </row>
    <row r="9" spans="1:24" s="63" customFormat="1" ht="22.5" customHeight="1" x14ac:dyDescent="0.25">
      <c r="A9" s="126" t="s">
        <v>63</v>
      </c>
      <c r="B9" s="126"/>
      <c r="C9" s="126"/>
      <c r="D9" s="126"/>
      <c r="E9" s="126"/>
      <c r="F9" s="126"/>
      <c r="G9" s="126"/>
      <c r="H9" s="126"/>
      <c r="I9" s="126"/>
      <c r="J9" s="126"/>
      <c r="K9" s="127"/>
      <c r="L9" s="127"/>
      <c r="M9" s="127"/>
      <c r="N9" s="127"/>
      <c r="O9" s="127"/>
      <c r="P9" s="127"/>
      <c r="Q9" s="127"/>
      <c r="R9" s="127"/>
    </row>
    <row r="10" spans="1:24" s="63" customFormat="1" ht="38.25" customHeight="1" x14ac:dyDescent="0.25">
      <c r="A10" s="138" t="s">
        <v>57</v>
      </c>
      <c r="B10" s="138"/>
      <c r="C10" s="138"/>
      <c r="D10" s="138"/>
      <c r="E10" s="138"/>
      <c r="F10" s="138"/>
      <c r="G10" s="138"/>
      <c r="H10" s="138"/>
      <c r="I10" s="138"/>
      <c r="J10" s="138"/>
      <c r="K10" s="136"/>
      <c r="L10" s="136"/>
      <c r="M10" s="136"/>
      <c r="N10" s="136"/>
      <c r="O10" s="136"/>
      <c r="P10" s="136"/>
      <c r="Q10" s="136"/>
      <c r="R10" s="136"/>
    </row>
    <row r="11" spans="1:24" s="63" customFormat="1" ht="33.75" customHeight="1" x14ac:dyDescent="0.25">
      <c r="A11" s="128" t="s">
        <v>34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</row>
    <row r="12" spans="1:24" s="60" customFormat="1" ht="25.5" customHeight="1" x14ac:dyDescent="0.25">
      <c r="A12" s="129" t="s">
        <v>14</v>
      </c>
      <c r="B12" s="130"/>
      <c r="C12" s="130"/>
      <c r="D12" s="130"/>
      <c r="E12" s="130"/>
      <c r="F12" s="130"/>
      <c r="G12" s="130"/>
      <c r="H12" s="131"/>
      <c r="I12" s="123" t="s">
        <v>15</v>
      </c>
      <c r="J12" s="123" t="s">
        <v>10</v>
      </c>
      <c r="K12" s="23"/>
      <c r="Q12" s="123" t="s">
        <v>16</v>
      </c>
      <c r="R12" s="123" t="s">
        <v>17</v>
      </c>
    </row>
    <row r="13" spans="1:24" s="60" customFormat="1" ht="16.5" customHeight="1" x14ac:dyDescent="0.25">
      <c r="A13" s="132"/>
      <c r="B13" s="133"/>
      <c r="C13" s="133"/>
      <c r="D13" s="133"/>
      <c r="E13" s="133"/>
      <c r="F13" s="133"/>
      <c r="G13" s="133"/>
      <c r="H13" s="134"/>
      <c r="I13" s="124"/>
      <c r="J13" s="124"/>
      <c r="Q13" s="124"/>
      <c r="R13" s="124"/>
    </row>
    <row r="14" spans="1:24" s="28" customFormat="1" ht="12.75" customHeight="1" x14ac:dyDescent="0.25">
      <c r="A14" s="16">
        <v>1</v>
      </c>
      <c r="B14" s="24"/>
      <c r="C14" s="25"/>
      <c r="D14" s="25"/>
      <c r="E14" s="25"/>
      <c r="F14" s="25"/>
      <c r="G14" s="25"/>
      <c r="H14" s="26"/>
      <c r="I14" s="27">
        <v>2</v>
      </c>
      <c r="J14" s="27">
        <v>3</v>
      </c>
      <c r="Q14" s="27">
        <v>4</v>
      </c>
      <c r="R14" s="27">
        <v>5</v>
      </c>
    </row>
    <row r="15" spans="1:24" s="64" customFormat="1" ht="26.45" customHeight="1" x14ac:dyDescent="0.25">
      <c r="A15" s="17"/>
      <c r="B15" s="17"/>
      <c r="C15" s="29"/>
      <c r="D15" s="29"/>
      <c r="E15" s="29"/>
      <c r="F15" s="29"/>
      <c r="G15" s="29"/>
      <c r="H15" s="30"/>
      <c r="I15" s="31" t="s">
        <v>96</v>
      </c>
      <c r="J15" s="11" t="s">
        <v>21</v>
      </c>
      <c r="K15" s="12" t="e">
        <f>K28+K175+#REF!</f>
        <v>#REF!</v>
      </c>
      <c r="L15" s="12" t="e">
        <f>L28+L175+#REF!</f>
        <v>#REF!</v>
      </c>
      <c r="M15" s="12" t="e">
        <f>M28+M175+#REF!</f>
        <v>#REF!</v>
      </c>
      <c r="N15" s="12" t="e">
        <f>N28+N175+#REF!</f>
        <v>#REF!</v>
      </c>
      <c r="O15" s="12" t="e">
        <f>O28+O175+#REF!</f>
        <v>#REF!</v>
      </c>
      <c r="P15" s="12" t="e">
        <f>P28+P175+#REF!</f>
        <v>#REF!</v>
      </c>
      <c r="Q15" s="12" t="s">
        <v>21</v>
      </c>
      <c r="R15" s="11" t="s">
        <v>21</v>
      </c>
    </row>
    <row r="16" spans="1:24" s="65" customFormat="1" ht="13.5" hidden="1" customHeight="1" x14ac:dyDescent="0.25">
      <c r="A16" s="7"/>
      <c r="B16" s="7"/>
      <c r="C16" s="32"/>
      <c r="D16" s="32"/>
      <c r="E16" s="32"/>
      <c r="F16" s="32"/>
      <c r="G16" s="32"/>
      <c r="H16" s="33"/>
      <c r="I16" s="34" t="s">
        <v>2</v>
      </c>
      <c r="J16" s="35" t="s">
        <v>0</v>
      </c>
      <c r="K16" s="36"/>
      <c r="L16" s="36"/>
      <c r="M16" s="36"/>
      <c r="N16" s="37"/>
      <c r="O16" s="37"/>
      <c r="P16" s="37"/>
      <c r="Q16" s="38" t="e">
        <f>#REF!+#REF!+#REF!+#REF!+#REF!+#REF!</f>
        <v>#REF!</v>
      </c>
      <c r="R16" s="39"/>
    </row>
    <row r="17" spans="1:19" s="65" customFormat="1" ht="13.5" hidden="1" customHeight="1" x14ac:dyDescent="0.25">
      <c r="A17" s="7"/>
      <c r="B17" s="7"/>
      <c r="C17" s="32"/>
      <c r="D17" s="32"/>
      <c r="E17" s="32"/>
      <c r="F17" s="32"/>
      <c r="G17" s="32"/>
      <c r="H17" s="33"/>
      <c r="I17" s="34" t="s">
        <v>4</v>
      </c>
      <c r="J17" s="35" t="s">
        <v>0</v>
      </c>
      <c r="K17" s="36"/>
      <c r="L17" s="36"/>
      <c r="M17" s="36"/>
      <c r="N17" s="37"/>
      <c r="O17" s="37"/>
      <c r="P17" s="37"/>
      <c r="Q17" s="38" t="e">
        <f>#REF!+#REF!+#REF!+#REF!+#REF!+#REF!</f>
        <v>#REF!</v>
      </c>
      <c r="R17" s="39"/>
    </row>
    <row r="18" spans="1:19" s="65" customFormat="1" ht="13.5" hidden="1" customHeight="1" x14ac:dyDescent="0.25">
      <c r="A18" s="7"/>
      <c r="B18" s="7"/>
      <c r="C18" s="32"/>
      <c r="D18" s="32"/>
      <c r="E18" s="32"/>
      <c r="F18" s="32"/>
      <c r="G18" s="32"/>
      <c r="H18" s="33"/>
      <c r="I18" s="34" t="s">
        <v>3</v>
      </c>
      <c r="J18" s="35" t="s">
        <v>0</v>
      </c>
      <c r="K18" s="36"/>
      <c r="L18" s="36"/>
      <c r="M18" s="36"/>
      <c r="N18" s="37"/>
      <c r="O18" s="37"/>
      <c r="P18" s="37"/>
      <c r="Q18" s="38" t="e">
        <f>#REF!+#REF!+#REF!+#REF!+#REF!+#REF!</f>
        <v>#REF!</v>
      </c>
      <c r="R18" s="39"/>
    </row>
    <row r="19" spans="1:19" s="65" customFormat="1" ht="13.5" hidden="1" customHeight="1" x14ac:dyDescent="0.25">
      <c r="A19" s="7"/>
      <c r="B19" s="7"/>
      <c r="C19" s="32"/>
      <c r="D19" s="32"/>
      <c r="E19" s="32"/>
      <c r="F19" s="32"/>
      <c r="G19" s="32"/>
      <c r="H19" s="33"/>
      <c r="I19" s="34" t="s">
        <v>5</v>
      </c>
      <c r="J19" s="35" t="s">
        <v>0</v>
      </c>
      <c r="K19" s="36"/>
      <c r="L19" s="36"/>
      <c r="M19" s="36"/>
      <c r="N19" s="37"/>
      <c r="O19" s="37"/>
      <c r="P19" s="37"/>
      <c r="Q19" s="38" t="e">
        <f>#REF!+#REF!+#REF!+#REF!+#REF!+#REF!</f>
        <v>#REF!</v>
      </c>
      <c r="R19" s="39"/>
    </row>
    <row r="20" spans="1:19" s="65" customFormat="1" ht="13.5" hidden="1" customHeight="1" x14ac:dyDescent="0.25">
      <c r="A20" s="7"/>
      <c r="B20" s="7"/>
      <c r="C20" s="32"/>
      <c r="D20" s="32"/>
      <c r="E20" s="32"/>
      <c r="F20" s="32"/>
      <c r="G20" s="32"/>
      <c r="H20" s="33"/>
      <c r="I20" s="34" t="s">
        <v>6</v>
      </c>
      <c r="J20" s="35" t="s">
        <v>0</v>
      </c>
      <c r="K20" s="36"/>
      <c r="L20" s="36"/>
      <c r="M20" s="36"/>
      <c r="N20" s="37"/>
      <c r="O20" s="37"/>
      <c r="P20" s="37"/>
      <c r="Q20" s="38" t="e">
        <f>#REF!+#REF!+#REF!+#REF!+#REF!+#REF!</f>
        <v>#REF!</v>
      </c>
      <c r="R20" s="39"/>
    </row>
    <row r="21" spans="1:19" s="65" customFormat="1" ht="13.5" hidden="1" customHeight="1" x14ac:dyDescent="0.25">
      <c r="A21" s="7"/>
      <c r="B21" s="7"/>
      <c r="C21" s="32"/>
      <c r="D21" s="32"/>
      <c r="E21" s="32"/>
      <c r="F21" s="32"/>
      <c r="G21" s="32"/>
      <c r="H21" s="33"/>
      <c r="I21" s="34" t="s">
        <v>1</v>
      </c>
      <c r="J21" s="35" t="s">
        <v>0</v>
      </c>
      <c r="K21" s="36"/>
      <c r="L21" s="36"/>
      <c r="M21" s="36"/>
      <c r="N21" s="37"/>
      <c r="O21" s="37"/>
      <c r="P21" s="37"/>
      <c r="Q21" s="38" t="e">
        <f>#REF!+#REF!+#REF!+#REF!+#REF!+#REF!</f>
        <v>#REF!</v>
      </c>
      <c r="R21" s="39"/>
    </row>
    <row r="22" spans="1:19" s="66" customFormat="1" ht="44.25" x14ac:dyDescent="0.25">
      <c r="A22" s="119"/>
      <c r="B22" s="119"/>
      <c r="C22" s="32"/>
      <c r="D22" s="32"/>
      <c r="E22" s="32"/>
      <c r="F22" s="32"/>
      <c r="G22" s="32"/>
      <c r="H22" s="33"/>
      <c r="I22" s="9" t="s">
        <v>64</v>
      </c>
      <c r="J22" s="57" t="s">
        <v>21</v>
      </c>
      <c r="K22" s="2"/>
      <c r="L22" s="2"/>
      <c r="M22" s="2"/>
      <c r="N22" s="3"/>
      <c r="O22" s="3"/>
      <c r="P22" s="3"/>
      <c r="Q22" s="1" t="s">
        <v>21</v>
      </c>
      <c r="R22" s="57" t="s">
        <v>21</v>
      </c>
    </row>
    <row r="23" spans="1:19" s="66" customFormat="1" ht="225" x14ac:dyDescent="0.25">
      <c r="A23" s="57">
        <v>1</v>
      </c>
      <c r="B23" s="57"/>
      <c r="C23" s="32"/>
      <c r="D23" s="32"/>
      <c r="E23" s="32"/>
      <c r="F23" s="32"/>
      <c r="G23" s="32"/>
      <c r="H23" s="33"/>
      <c r="I23" s="7" t="s">
        <v>70</v>
      </c>
      <c r="J23" s="57" t="s">
        <v>7</v>
      </c>
      <c r="K23" s="1" t="e">
        <f>#REF!+#REF!+#REF!+#REF!+K140</f>
        <v>#REF!</v>
      </c>
      <c r="L23" s="1" t="e">
        <f>#REF!+#REF!+#REF!+#REF!+L140</f>
        <v>#REF!</v>
      </c>
      <c r="M23" s="1" t="e">
        <f>#REF!+#REF!+#REF!+#REF!+M140</f>
        <v>#REF!</v>
      </c>
      <c r="N23" s="1" t="e">
        <f>#REF!+#REF!+#REF!+#REF!+N140</f>
        <v>#REF!</v>
      </c>
      <c r="O23" s="1" t="e">
        <f>#REF!+#REF!+#REF!+#REF!+O140</f>
        <v>#REF!</v>
      </c>
      <c r="P23" s="1" t="e">
        <f>#REF!+#REF!+#REF!+#REF!+P140</f>
        <v>#REF!</v>
      </c>
      <c r="Q23" s="76" t="s">
        <v>107</v>
      </c>
      <c r="R23" s="57" t="s">
        <v>69</v>
      </c>
    </row>
    <row r="24" spans="1:19" s="66" customFormat="1" ht="30" x14ac:dyDescent="0.25">
      <c r="A24" s="119">
        <v>2</v>
      </c>
      <c r="B24" s="119"/>
      <c r="C24" s="32"/>
      <c r="D24" s="32"/>
      <c r="E24" s="32"/>
      <c r="F24" s="32"/>
      <c r="G24" s="32"/>
      <c r="H24" s="33"/>
      <c r="I24" s="7" t="s">
        <v>71</v>
      </c>
      <c r="J24" s="57" t="s">
        <v>30</v>
      </c>
      <c r="K24" s="2"/>
      <c r="L24" s="2"/>
      <c r="M24" s="2"/>
      <c r="N24" s="3"/>
      <c r="O24" s="3"/>
      <c r="P24" s="3"/>
      <c r="Q24" s="57" t="s">
        <v>18</v>
      </c>
      <c r="R24" s="57" t="s">
        <v>69</v>
      </c>
    </row>
    <row r="25" spans="1:19" s="66" customFormat="1" ht="30" x14ac:dyDescent="0.25">
      <c r="A25" s="119">
        <v>3</v>
      </c>
      <c r="B25" s="119"/>
      <c r="C25" s="32"/>
      <c r="D25" s="32"/>
      <c r="E25" s="32"/>
      <c r="F25" s="32"/>
      <c r="G25" s="32"/>
      <c r="H25" s="33"/>
      <c r="I25" s="7" t="s">
        <v>72</v>
      </c>
      <c r="J25" s="57" t="s">
        <v>30</v>
      </c>
      <c r="K25" s="1" t="e">
        <f>K68+#REF!+#REF!+#REF!+#REF!+#REF!</f>
        <v>#REF!</v>
      </c>
      <c r="L25" s="1" t="e">
        <f>L68+#REF!+#REF!+#REF!+#REF!+#REF!</f>
        <v>#REF!</v>
      </c>
      <c r="M25" s="1" t="e">
        <f>M68+#REF!+#REF!+#REF!+#REF!+#REF!</f>
        <v>#REF!</v>
      </c>
      <c r="N25" s="1" t="e">
        <f>N68+#REF!+#REF!+#REF!+#REF!+#REF!</f>
        <v>#REF!</v>
      </c>
      <c r="O25" s="1" t="e">
        <f>O68+#REF!+#REF!+#REF!+#REF!+#REF!</f>
        <v>#REF!</v>
      </c>
      <c r="P25" s="40" t="e">
        <f>P68+#REF!+#REF!+#REF!+#REF!+#REF!</f>
        <v>#REF!</v>
      </c>
      <c r="Q25" s="57" t="s">
        <v>18</v>
      </c>
      <c r="R25" s="57" t="s">
        <v>69</v>
      </c>
      <c r="S25" s="67"/>
    </row>
    <row r="26" spans="1:19" s="66" customFormat="1" ht="30" x14ac:dyDescent="0.25">
      <c r="A26" s="119">
        <v>4</v>
      </c>
      <c r="B26" s="119"/>
      <c r="C26" s="32"/>
      <c r="D26" s="32"/>
      <c r="E26" s="32"/>
      <c r="F26" s="32"/>
      <c r="G26" s="32"/>
      <c r="H26" s="33"/>
      <c r="I26" s="7" t="s">
        <v>73</v>
      </c>
      <c r="J26" s="57" t="s">
        <v>30</v>
      </c>
      <c r="K26" s="1" t="e">
        <f>#REF!+#REF!+#REF!+#REF!+#REF!</f>
        <v>#REF!</v>
      </c>
      <c r="L26" s="1" t="e">
        <f>#REF!+#REF!+#REF!+#REF!+#REF!</f>
        <v>#REF!</v>
      </c>
      <c r="M26" s="1" t="e">
        <f>#REF!+#REF!+#REF!+#REF!+#REF!</f>
        <v>#REF!</v>
      </c>
      <c r="N26" s="1" t="e">
        <f>#REF!+#REF!+#REF!+#REF!+#REF!</f>
        <v>#REF!</v>
      </c>
      <c r="O26" s="1" t="e">
        <f>#REF!+#REF!+#REF!+#REF!+#REF!</f>
        <v>#REF!</v>
      </c>
      <c r="P26" s="40" t="e">
        <f>#REF!+#REF!+#REF!+#REF!+#REF!</f>
        <v>#REF!</v>
      </c>
      <c r="Q26" s="57" t="s">
        <v>18</v>
      </c>
      <c r="R26" s="57" t="s">
        <v>69</v>
      </c>
    </row>
    <row r="27" spans="1:19" s="66" customFormat="1" ht="30" hidden="1" x14ac:dyDescent="0.25">
      <c r="A27" s="119">
        <v>5</v>
      </c>
      <c r="B27" s="119"/>
      <c r="C27" s="32"/>
      <c r="D27" s="32"/>
      <c r="E27" s="32"/>
      <c r="F27" s="32"/>
      <c r="G27" s="32"/>
      <c r="H27" s="33"/>
      <c r="I27" s="7" t="s">
        <v>65</v>
      </c>
      <c r="J27" s="57" t="s">
        <v>31</v>
      </c>
      <c r="K27" s="1">
        <f t="shared" ref="K27:P27" si="0">K177</f>
        <v>2</v>
      </c>
      <c r="L27" s="1">
        <f t="shared" si="0"/>
        <v>2</v>
      </c>
      <c r="M27" s="1">
        <f t="shared" si="0"/>
        <v>2</v>
      </c>
      <c r="N27" s="1">
        <f t="shared" si="0"/>
        <v>2</v>
      </c>
      <c r="O27" s="1">
        <f t="shared" si="0"/>
        <v>2</v>
      </c>
      <c r="P27" s="1">
        <f t="shared" si="0"/>
        <v>2</v>
      </c>
      <c r="Q27" s="57" t="s">
        <v>18</v>
      </c>
      <c r="R27" s="57" t="s">
        <v>69</v>
      </c>
    </row>
    <row r="28" spans="1:19" s="63" customFormat="1" ht="33" customHeight="1" x14ac:dyDescent="0.25">
      <c r="A28" s="140"/>
      <c r="B28" s="140"/>
      <c r="C28" s="41"/>
      <c r="D28" s="41"/>
      <c r="E28" s="41"/>
      <c r="F28" s="41"/>
      <c r="G28" s="41"/>
      <c r="H28" s="42"/>
      <c r="I28" s="43" t="s">
        <v>92</v>
      </c>
      <c r="J28" s="61" t="s">
        <v>21</v>
      </c>
      <c r="K28" s="44" t="e">
        <f>K29+K62+K138+#REF!</f>
        <v>#REF!</v>
      </c>
      <c r="L28" s="44" t="e">
        <f>L29+L62+L138+#REF!</f>
        <v>#REF!</v>
      </c>
      <c r="M28" s="44" t="e">
        <f>M29+M62+M138+#REF!</f>
        <v>#REF!</v>
      </c>
      <c r="N28" s="44" t="e">
        <f>N29+N62+N138+#REF!</f>
        <v>#REF!</v>
      </c>
      <c r="O28" s="44" t="e">
        <f>O29+O62+O138+#REF!</f>
        <v>#REF!</v>
      </c>
      <c r="P28" s="44" t="e">
        <f>P29+P62+P138+#REF!</f>
        <v>#REF!</v>
      </c>
      <c r="Q28" s="44" t="s">
        <v>21</v>
      </c>
      <c r="R28" s="61" t="s">
        <v>21</v>
      </c>
    </row>
    <row r="29" spans="1:19" s="68" customFormat="1" ht="42.75" x14ac:dyDescent="0.25">
      <c r="A29" s="125"/>
      <c r="B29" s="125"/>
      <c r="C29" s="45"/>
      <c r="D29" s="45"/>
      <c r="E29" s="45"/>
      <c r="F29" s="45"/>
      <c r="G29" s="45"/>
      <c r="H29" s="46"/>
      <c r="I29" s="47" t="s">
        <v>25</v>
      </c>
      <c r="J29" s="59" t="s">
        <v>21</v>
      </c>
      <c r="K29" s="6">
        <v>5990</v>
      </c>
      <c r="L29" s="6">
        <v>5990</v>
      </c>
      <c r="M29" s="6">
        <v>5990</v>
      </c>
      <c r="N29" s="6">
        <v>5990</v>
      </c>
      <c r="O29" s="6">
        <v>5990</v>
      </c>
      <c r="P29" s="6">
        <v>5990</v>
      </c>
      <c r="Q29" s="6" t="s">
        <v>21</v>
      </c>
      <c r="R29" s="59" t="s">
        <v>21</v>
      </c>
    </row>
    <row r="30" spans="1:19" s="69" customFormat="1" ht="29.25" x14ac:dyDescent="0.25">
      <c r="A30" s="119">
        <v>5</v>
      </c>
      <c r="B30" s="119"/>
      <c r="C30" s="32"/>
      <c r="D30" s="32"/>
      <c r="E30" s="32"/>
      <c r="F30" s="32"/>
      <c r="G30" s="32"/>
      <c r="H30" s="33"/>
      <c r="I30" s="9" t="s">
        <v>41</v>
      </c>
      <c r="J30" s="57" t="s">
        <v>8</v>
      </c>
      <c r="K30" s="38"/>
      <c r="L30" s="38"/>
      <c r="M30" s="38"/>
      <c r="N30" s="38"/>
      <c r="O30" s="38"/>
      <c r="P30" s="38"/>
      <c r="Q30" s="57" t="s">
        <v>18</v>
      </c>
      <c r="R30" s="57" t="s">
        <v>69</v>
      </c>
    </row>
    <row r="31" spans="1:19" s="69" customFormat="1" ht="30" x14ac:dyDescent="0.25">
      <c r="A31" s="119">
        <v>6</v>
      </c>
      <c r="B31" s="119"/>
      <c r="C31" s="32"/>
      <c r="D31" s="32"/>
      <c r="E31" s="32"/>
      <c r="F31" s="32"/>
      <c r="G31" s="32"/>
      <c r="H31" s="33"/>
      <c r="I31" s="9" t="s">
        <v>42</v>
      </c>
      <c r="J31" s="57" t="s">
        <v>30</v>
      </c>
      <c r="K31" s="38"/>
      <c r="L31" s="38"/>
      <c r="M31" s="38"/>
      <c r="N31" s="38"/>
      <c r="O31" s="38"/>
      <c r="P31" s="38"/>
      <c r="Q31" s="57" t="s">
        <v>18</v>
      </c>
      <c r="R31" s="57" t="s">
        <v>69</v>
      </c>
    </row>
    <row r="32" spans="1:19" s="69" customFormat="1" ht="29.25" x14ac:dyDescent="0.25">
      <c r="A32" s="76">
        <v>7</v>
      </c>
      <c r="B32" s="76"/>
      <c r="C32" s="32"/>
      <c r="D32" s="32"/>
      <c r="E32" s="32"/>
      <c r="F32" s="32"/>
      <c r="G32" s="32"/>
      <c r="H32" s="33"/>
      <c r="I32" s="9" t="s">
        <v>85</v>
      </c>
      <c r="J32" s="76" t="s">
        <v>8</v>
      </c>
      <c r="K32" s="38"/>
      <c r="L32" s="38"/>
      <c r="M32" s="38"/>
      <c r="N32" s="38"/>
      <c r="O32" s="38"/>
      <c r="P32" s="38"/>
      <c r="Q32" s="76" t="s">
        <v>18</v>
      </c>
      <c r="R32" s="76" t="s">
        <v>69</v>
      </c>
    </row>
    <row r="33" spans="1:18" s="69" customFormat="1" ht="29.25" x14ac:dyDescent="0.25">
      <c r="A33" s="84">
        <v>8</v>
      </c>
      <c r="B33" s="84"/>
      <c r="C33" s="32"/>
      <c r="D33" s="32"/>
      <c r="E33" s="32"/>
      <c r="F33" s="32"/>
      <c r="G33" s="32"/>
      <c r="H33" s="33"/>
      <c r="I33" s="9" t="s">
        <v>93</v>
      </c>
      <c r="J33" s="84" t="s">
        <v>28</v>
      </c>
      <c r="K33" s="38"/>
      <c r="L33" s="38"/>
      <c r="M33" s="38"/>
      <c r="N33" s="38"/>
      <c r="O33" s="38"/>
      <c r="P33" s="38"/>
      <c r="Q33" s="84" t="s">
        <v>18</v>
      </c>
      <c r="R33" s="84" t="s">
        <v>69</v>
      </c>
    </row>
    <row r="34" spans="1:18" s="70" customFormat="1" ht="29.25" x14ac:dyDescent="0.25">
      <c r="A34" s="58"/>
      <c r="B34" s="58"/>
      <c r="C34" s="48"/>
      <c r="D34" s="48"/>
      <c r="E34" s="48"/>
      <c r="F34" s="48"/>
      <c r="G34" s="48"/>
      <c r="H34" s="49"/>
      <c r="I34" s="13" t="s">
        <v>78</v>
      </c>
      <c r="J34" s="58" t="s">
        <v>21</v>
      </c>
      <c r="K34" s="19" t="e">
        <f>#REF!*104.9%</f>
        <v>#REF!</v>
      </c>
      <c r="L34" s="19" t="e">
        <f t="shared" ref="L34" si="1">K34*104.9%</f>
        <v>#REF!</v>
      </c>
      <c r="M34" s="19" t="e">
        <f t="shared" ref="M34" si="2">L34*104.9%</f>
        <v>#REF!</v>
      </c>
      <c r="N34" s="19" t="e">
        <f t="shared" ref="N34" si="3">M34*104.9%</f>
        <v>#REF!</v>
      </c>
      <c r="O34" s="19" t="e">
        <f t="shared" ref="O34" si="4">N34*104.9%</f>
        <v>#REF!</v>
      </c>
      <c r="P34" s="19" t="e">
        <f t="shared" ref="P34" si="5">O34*104.9%</f>
        <v>#REF!</v>
      </c>
      <c r="Q34" s="19" t="s">
        <v>21</v>
      </c>
      <c r="R34" s="58" t="s">
        <v>21</v>
      </c>
    </row>
    <row r="35" spans="1:18" s="69" customFormat="1" ht="29.25" x14ac:dyDescent="0.25">
      <c r="A35" s="57">
        <v>9</v>
      </c>
      <c r="B35" s="57"/>
      <c r="C35" s="32"/>
      <c r="D35" s="32"/>
      <c r="E35" s="32"/>
      <c r="F35" s="32"/>
      <c r="G35" s="32"/>
      <c r="H35" s="33"/>
      <c r="I35" s="9" t="s">
        <v>79</v>
      </c>
      <c r="J35" s="57" t="s">
        <v>8</v>
      </c>
      <c r="K35" s="50"/>
      <c r="L35" s="50"/>
      <c r="M35" s="50"/>
      <c r="N35" s="50"/>
      <c r="O35" s="50"/>
      <c r="P35" s="50"/>
      <c r="Q35" s="57" t="s">
        <v>18</v>
      </c>
      <c r="R35" s="57" t="s">
        <v>69</v>
      </c>
    </row>
    <row r="36" spans="1:18" s="70" customFormat="1" ht="44.25" x14ac:dyDescent="0.25">
      <c r="A36" s="58"/>
      <c r="B36" s="58"/>
      <c r="C36" s="48"/>
      <c r="D36" s="48"/>
      <c r="E36" s="48"/>
      <c r="F36" s="48"/>
      <c r="G36" s="48"/>
      <c r="H36" s="49"/>
      <c r="I36" s="71" t="s">
        <v>97</v>
      </c>
      <c r="J36" s="19" t="s">
        <v>21</v>
      </c>
      <c r="K36" s="19" t="s">
        <v>21</v>
      </c>
      <c r="L36" s="19" t="s">
        <v>21</v>
      </c>
      <c r="M36" s="19" t="s">
        <v>21</v>
      </c>
      <c r="N36" s="19" t="s">
        <v>21</v>
      </c>
      <c r="O36" s="19" t="s">
        <v>21</v>
      </c>
      <c r="P36" s="19" t="s">
        <v>21</v>
      </c>
      <c r="Q36" s="19" t="s">
        <v>21</v>
      </c>
      <c r="R36" s="58" t="s">
        <v>21</v>
      </c>
    </row>
    <row r="37" spans="1:18" s="69" customFormat="1" ht="29.25" x14ac:dyDescent="0.25">
      <c r="A37" s="57">
        <v>10</v>
      </c>
      <c r="B37" s="57"/>
      <c r="C37" s="32"/>
      <c r="D37" s="32"/>
      <c r="E37" s="32"/>
      <c r="F37" s="32"/>
      <c r="G37" s="32"/>
      <c r="H37" s="33"/>
      <c r="I37" s="9" t="s">
        <v>137</v>
      </c>
      <c r="J37" s="72" t="s">
        <v>8</v>
      </c>
      <c r="K37" s="50"/>
      <c r="L37" s="50"/>
      <c r="M37" s="50"/>
      <c r="N37" s="50"/>
      <c r="O37" s="50"/>
      <c r="P37" s="50"/>
      <c r="Q37" s="57" t="s">
        <v>18</v>
      </c>
      <c r="R37" s="57" t="s">
        <v>69</v>
      </c>
    </row>
    <row r="38" spans="1:18" s="69" customFormat="1" ht="30" x14ac:dyDescent="0.25">
      <c r="A38" s="57">
        <v>11</v>
      </c>
      <c r="B38" s="57"/>
      <c r="C38" s="32"/>
      <c r="D38" s="32"/>
      <c r="E38" s="32"/>
      <c r="F38" s="32"/>
      <c r="G38" s="32"/>
      <c r="H38" s="33"/>
      <c r="I38" s="9" t="s">
        <v>136</v>
      </c>
      <c r="J38" s="57" t="s">
        <v>30</v>
      </c>
      <c r="K38" s="50"/>
      <c r="L38" s="50"/>
      <c r="M38" s="50"/>
      <c r="N38" s="50"/>
      <c r="O38" s="50"/>
      <c r="P38" s="50"/>
      <c r="Q38" s="57" t="s">
        <v>18</v>
      </c>
      <c r="R38" s="57" t="s">
        <v>69</v>
      </c>
    </row>
    <row r="39" spans="1:18" s="69" customFormat="1" ht="90" x14ac:dyDescent="0.25">
      <c r="A39" s="108">
        <v>12</v>
      </c>
      <c r="B39" s="108"/>
      <c r="C39" s="32"/>
      <c r="D39" s="32"/>
      <c r="E39" s="32"/>
      <c r="F39" s="32"/>
      <c r="G39" s="32"/>
      <c r="H39" s="33"/>
      <c r="I39" s="9" t="s">
        <v>134</v>
      </c>
      <c r="J39" s="108" t="s">
        <v>7</v>
      </c>
      <c r="K39" s="50"/>
      <c r="L39" s="50"/>
      <c r="M39" s="50"/>
      <c r="N39" s="50"/>
      <c r="O39" s="50"/>
      <c r="P39" s="50"/>
      <c r="Q39" s="1" t="s">
        <v>135</v>
      </c>
      <c r="R39" s="108" t="s">
        <v>69</v>
      </c>
    </row>
    <row r="40" spans="1:18" s="69" customFormat="1" ht="60" x14ac:dyDescent="0.25">
      <c r="A40" s="86"/>
      <c r="B40" s="86"/>
      <c r="C40" s="48"/>
      <c r="D40" s="48"/>
      <c r="E40" s="48"/>
      <c r="F40" s="48"/>
      <c r="G40" s="48"/>
      <c r="H40" s="49"/>
      <c r="I40" s="13" t="s">
        <v>151</v>
      </c>
      <c r="J40" s="86" t="s">
        <v>21</v>
      </c>
      <c r="K40" s="19" t="e">
        <f>#REF!*104.9%</f>
        <v>#REF!</v>
      </c>
      <c r="L40" s="19" t="e">
        <f t="shared" ref="L40:P40" si="6">K40*104.9%</f>
        <v>#REF!</v>
      </c>
      <c r="M40" s="19" t="e">
        <f t="shared" si="6"/>
        <v>#REF!</v>
      </c>
      <c r="N40" s="19" t="e">
        <f t="shared" si="6"/>
        <v>#REF!</v>
      </c>
      <c r="O40" s="19" t="e">
        <f t="shared" si="6"/>
        <v>#REF!</v>
      </c>
      <c r="P40" s="19" t="e">
        <f t="shared" si="6"/>
        <v>#REF!</v>
      </c>
      <c r="Q40" s="19" t="s">
        <v>21</v>
      </c>
      <c r="R40" s="86" t="s">
        <v>21</v>
      </c>
    </row>
    <row r="41" spans="1:18" s="69" customFormat="1" ht="29.25" x14ac:dyDescent="0.25">
      <c r="A41" s="85">
        <v>13</v>
      </c>
      <c r="B41" s="85"/>
      <c r="C41" s="32"/>
      <c r="D41" s="32"/>
      <c r="E41" s="32"/>
      <c r="F41" s="32"/>
      <c r="G41" s="32"/>
      <c r="H41" s="33"/>
      <c r="I41" s="9" t="s">
        <v>94</v>
      </c>
      <c r="J41" s="113" t="s">
        <v>28</v>
      </c>
      <c r="K41" s="50"/>
      <c r="L41" s="50"/>
      <c r="M41" s="50"/>
      <c r="N41" s="50"/>
      <c r="O41" s="50"/>
      <c r="P41" s="50"/>
      <c r="Q41" s="85" t="s">
        <v>18</v>
      </c>
      <c r="R41" s="85" t="s">
        <v>69</v>
      </c>
    </row>
    <row r="42" spans="1:18" s="69" customFormat="1" ht="29.25" x14ac:dyDescent="0.25">
      <c r="A42" s="85">
        <v>14</v>
      </c>
      <c r="B42" s="85"/>
      <c r="C42" s="32"/>
      <c r="D42" s="32"/>
      <c r="E42" s="32"/>
      <c r="F42" s="32"/>
      <c r="G42" s="32"/>
      <c r="H42" s="33"/>
      <c r="I42" s="9" t="s">
        <v>95</v>
      </c>
      <c r="J42" s="113" t="s">
        <v>8</v>
      </c>
      <c r="K42" s="50"/>
      <c r="L42" s="50"/>
      <c r="M42" s="50"/>
      <c r="N42" s="50"/>
      <c r="O42" s="50"/>
      <c r="P42" s="50"/>
      <c r="Q42" s="85" t="s">
        <v>18</v>
      </c>
      <c r="R42" s="85" t="s">
        <v>69</v>
      </c>
    </row>
    <row r="43" spans="1:18" s="69" customFormat="1" ht="27.6" customHeight="1" x14ac:dyDescent="0.25">
      <c r="A43" s="110"/>
      <c r="B43" s="109"/>
      <c r="C43" s="32"/>
      <c r="D43" s="32"/>
      <c r="E43" s="32"/>
      <c r="F43" s="32"/>
      <c r="G43" s="32"/>
      <c r="H43" s="33"/>
      <c r="I43" s="71" t="s">
        <v>172</v>
      </c>
      <c r="J43" s="19" t="s">
        <v>21</v>
      </c>
      <c r="K43" s="19" t="s">
        <v>21</v>
      </c>
      <c r="L43" s="19" t="s">
        <v>21</v>
      </c>
      <c r="M43" s="19" t="s">
        <v>21</v>
      </c>
      <c r="N43" s="19" t="s">
        <v>21</v>
      </c>
      <c r="O43" s="19" t="s">
        <v>21</v>
      </c>
      <c r="P43" s="19" t="s">
        <v>21</v>
      </c>
      <c r="Q43" s="19" t="s">
        <v>21</v>
      </c>
      <c r="R43" s="110" t="s">
        <v>21</v>
      </c>
    </row>
    <row r="44" spans="1:18" s="69" customFormat="1" ht="30" x14ac:dyDescent="0.25">
      <c r="A44" s="109">
        <v>15</v>
      </c>
      <c r="B44" s="109"/>
      <c r="C44" s="32"/>
      <c r="D44" s="32"/>
      <c r="E44" s="32"/>
      <c r="F44" s="32"/>
      <c r="G44" s="32"/>
      <c r="H44" s="33"/>
      <c r="I44" s="7" t="s">
        <v>138</v>
      </c>
      <c r="J44" s="109" t="s">
        <v>8</v>
      </c>
      <c r="K44" s="50"/>
      <c r="L44" s="50"/>
      <c r="M44" s="50"/>
      <c r="N44" s="50"/>
      <c r="O44" s="50"/>
      <c r="P44" s="50"/>
      <c r="Q44" s="109" t="s">
        <v>18</v>
      </c>
      <c r="R44" s="109" t="s">
        <v>69</v>
      </c>
    </row>
    <row r="45" spans="1:18" s="69" customFormat="1" ht="29.25" x14ac:dyDescent="0.25">
      <c r="A45" s="112"/>
      <c r="B45" s="111"/>
      <c r="C45" s="32"/>
      <c r="D45" s="32"/>
      <c r="E45" s="32"/>
      <c r="F45" s="32"/>
      <c r="G45" s="32"/>
      <c r="H45" s="33"/>
      <c r="I45" s="71" t="s">
        <v>173</v>
      </c>
      <c r="J45" s="19" t="s">
        <v>21</v>
      </c>
      <c r="K45" s="19" t="s">
        <v>21</v>
      </c>
      <c r="L45" s="19" t="s">
        <v>21</v>
      </c>
      <c r="M45" s="19" t="s">
        <v>21</v>
      </c>
      <c r="N45" s="19" t="s">
        <v>21</v>
      </c>
      <c r="O45" s="19" t="s">
        <v>21</v>
      </c>
      <c r="P45" s="19" t="s">
        <v>21</v>
      </c>
      <c r="Q45" s="19" t="s">
        <v>21</v>
      </c>
      <c r="R45" s="112" t="s">
        <v>21</v>
      </c>
    </row>
    <row r="46" spans="1:18" s="69" customFormat="1" ht="120" x14ac:dyDescent="0.25">
      <c r="A46" s="111">
        <v>16</v>
      </c>
      <c r="B46" s="111"/>
      <c r="C46" s="32"/>
      <c r="D46" s="32"/>
      <c r="E46" s="32"/>
      <c r="F46" s="32"/>
      <c r="G46" s="32"/>
      <c r="H46" s="33"/>
      <c r="I46" s="9" t="s">
        <v>150</v>
      </c>
      <c r="J46" s="111" t="s">
        <v>7</v>
      </c>
      <c r="K46" s="50"/>
      <c r="L46" s="50"/>
      <c r="M46" s="50"/>
      <c r="N46" s="50"/>
      <c r="O46" s="50"/>
      <c r="P46" s="50"/>
      <c r="Q46" s="1" t="s">
        <v>99</v>
      </c>
      <c r="R46" s="111" t="s">
        <v>69</v>
      </c>
    </row>
    <row r="47" spans="1:18" s="69" customFormat="1" ht="45" x14ac:dyDescent="0.25">
      <c r="A47" s="86"/>
      <c r="B47" s="86"/>
      <c r="C47" s="48"/>
      <c r="D47" s="48"/>
      <c r="E47" s="48"/>
      <c r="F47" s="48"/>
      <c r="G47" s="48"/>
      <c r="H47" s="49"/>
      <c r="I47" s="13" t="s">
        <v>174</v>
      </c>
      <c r="J47" s="86" t="s">
        <v>21</v>
      </c>
      <c r="K47" s="19" t="e">
        <f>#REF!*104.9%</f>
        <v>#REF!</v>
      </c>
      <c r="L47" s="19" t="e">
        <f t="shared" ref="L47:P47" si="7">K47*104.9%</f>
        <v>#REF!</v>
      </c>
      <c r="M47" s="19" t="e">
        <f t="shared" si="7"/>
        <v>#REF!</v>
      </c>
      <c r="N47" s="19" t="e">
        <f t="shared" si="7"/>
        <v>#REF!</v>
      </c>
      <c r="O47" s="19" t="e">
        <f t="shared" si="7"/>
        <v>#REF!</v>
      </c>
      <c r="P47" s="19" t="e">
        <f t="shared" si="7"/>
        <v>#REF!</v>
      </c>
      <c r="Q47" s="19" t="s">
        <v>21</v>
      </c>
      <c r="R47" s="86" t="s">
        <v>21</v>
      </c>
    </row>
    <row r="48" spans="1:18" s="69" customFormat="1" ht="29.25" x14ac:dyDescent="0.25">
      <c r="A48" s="85">
        <v>17</v>
      </c>
      <c r="B48" s="85"/>
      <c r="C48" s="32"/>
      <c r="D48" s="32"/>
      <c r="E48" s="32"/>
      <c r="F48" s="32"/>
      <c r="G48" s="32"/>
      <c r="H48" s="33"/>
      <c r="I48" s="9" t="s">
        <v>102</v>
      </c>
      <c r="J48" s="113" t="s">
        <v>8</v>
      </c>
      <c r="K48" s="50"/>
      <c r="L48" s="50"/>
      <c r="M48" s="50"/>
      <c r="N48" s="50"/>
      <c r="O48" s="50"/>
      <c r="P48" s="50"/>
      <c r="Q48" s="85" t="s">
        <v>18</v>
      </c>
      <c r="R48" s="85" t="s">
        <v>69</v>
      </c>
    </row>
    <row r="49" spans="1:19" s="69" customFormat="1" ht="29.25" x14ac:dyDescent="0.25">
      <c r="A49" s="95"/>
      <c r="B49" s="94"/>
      <c r="C49" s="32"/>
      <c r="D49" s="32"/>
      <c r="E49" s="32"/>
      <c r="F49" s="32"/>
      <c r="G49" s="32"/>
      <c r="H49" s="33"/>
      <c r="I49" s="71" t="s">
        <v>175</v>
      </c>
      <c r="J49" s="19" t="s">
        <v>21</v>
      </c>
      <c r="K49" s="19" t="s">
        <v>21</v>
      </c>
      <c r="L49" s="19" t="s">
        <v>21</v>
      </c>
      <c r="M49" s="19" t="s">
        <v>21</v>
      </c>
      <c r="N49" s="19" t="s">
        <v>21</v>
      </c>
      <c r="O49" s="19" t="s">
        <v>21</v>
      </c>
      <c r="P49" s="19" t="s">
        <v>21</v>
      </c>
      <c r="Q49" s="19" t="s">
        <v>21</v>
      </c>
      <c r="R49" s="95" t="s">
        <v>21</v>
      </c>
    </row>
    <row r="50" spans="1:19" s="69" customFormat="1" ht="120" x14ac:dyDescent="0.25">
      <c r="A50" s="96">
        <v>18</v>
      </c>
      <c r="B50" s="94"/>
      <c r="C50" s="32"/>
      <c r="D50" s="32"/>
      <c r="E50" s="32"/>
      <c r="F50" s="32"/>
      <c r="G50" s="32"/>
      <c r="H50" s="33"/>
      <c r="I50" s="7" t="s">
        <v>106</v>
      </c>
      <c r="J50" s="94" t="s">
        <v>7</v>
      </c>
      <c r="K50" s="50"/>
      <c r="L50" s="50"/>
      <c r="M50" s="50"/>
      <c r="N50" s="50"/>
      <c r="O50" s="50"/>
      <c r="P50" s="50"/>
      <c r="Q50" s="1" t="s">
        <v>99</v>
      </c>
      <c r="R50" s="94" t="s">
        <v>69</v>
      </c>
    </row>
    <row r="51" spans="1:19" s="69" customFormat="1" ht="44.25" x14ac:dyDescent="0.25">
      <c r="A51" s="100"/>
      <c r="B51" s="99"/>
      <c r="C51" s="32"/>
      <c r="D51" s="32"/>
      <c r="E51" s="32"/>
      <c r="F51" s="32"/>
      <c r="G51" s="32"/>
      <c r="H51" s="33"/>
      <c r="I51" s="13" t="s">
        <v>176</v>
      </c>
      <c r="J51" s="19" t="s">
        <v>21</v>
      </c>
      <c r="K51" s="19" t="s">
        <v>21</v>
      </c>
      <c r="L51" s="19" t="s">
        <v>21</v>
      </c>
      <c r="M51" s="19" t="s">
        <v>21</v>
      </c>
      <c r="N51" s="19" t="s">
        <v>21</v>
      </c>
      <c r="O51" s="19" t="s">
        <v>21</v>
      </c>
      <c r="P51" s="19" t="s">
        <v>21</v>
      </c>
      <c r="Q51" s="19" t="s">
        <v>21</v>
      </c>
      <c r="R51" s="100" t="s">
        <v>21</v>
      </c>
    </row>
    <row r="52" spans="1:19" s="69" customFormat="1" ht="29.25" x14ac:dyDescent="0.25">
      <c r="A52" s="99">
        <v>19</v>
      </c>
      <c r="B52" s="99"/>
      <c r="C52" s="32"/>
      <c r="D52" s="32"/>
      <c r="E52" s="32"/>
      <c r="F52" s="32"/>
      <c r="G52" s="32"/>
      <c r="H52" s="33"/>
      <c r="I52" s="9" t="s">
        <v>102</v>
      </c>
      <c r="J52" s="99" t="s">
        <v>8</v>
      </c>
      <c r="K52" s="50"/>
      <c r="L52" s="50"/>
      <c r="M52" s="50"/>
      <c r="N52" s="50"/>
      <c r="O52" s="50"/>
      <c r="P52" s="50"/>
      <c r="Q52" s="99" t="s">
        <v>18</v>
      </c>
      <c r="R52" s="99" t="s">
        <v>69</v>
      </c>
    </row>
    <row r="53" spans="1:19" s="69" customFormat="1" ht="44.25" x14ac:dyDescent="0.25">
      <c r="A53" s="105"/>
      <c r="B53" s="104"/>
      <c r="C53" s="32"/>
      <c r="D53" s="32"/>
      <c r="E53" s="32"/>
      <c r="F53" s="32"/>
      <c r="G53" s="32"/>
      <c r="H53" s="33"/>
      <c r="I53" s="71" t="s">
        <v>177</v>
      </c>
      <c r="J53" s="19" t="s">
        <v>21</v>
      </c>
      <c r="K53" s="19" t="s">
        <v>21</v>
      </c>
      <c r="L53" s="19" t="s">
        <v>21</v>
      </c>
      <c r="M53" s="19" t="s">
        <v>21</v>
      </c>
      <c r="N53" s="19" t="s">
        <v>21</v>
      </c>
      <c r="O53" s="19" t="s">
        <v>21</v>
      </c>
      <c r="P53" s="19" t="s">
        <v>21</v>
      </c>
      <c r="Q53" s="19" t="s">
        <v>21</v>
      </c>
      <c r="R53" s="105" t="s">
        <v>21</v>
      </c>
    </row>
    <row r="54" spans="1:19" s="69" customFormat="1" ht="29.25" x14ac:dyDescent="0.25">
      <c r="A54" s="104">
        <v>20</v>
      </c>
      <c r="B54" s="104"/>
      <c r="C54" s="32"/>
      <c r="D54" s="32"/>
      <c r="E54" s="32"/>
      <c r="F54" s="32"/>
      <c r="G54" s="32"/>
      <c r="H54" s="33"/>
      <c r="I54" s="9" t="s">
        <v>102</v>
      </c>
      <c r="J54" s="104" t="s">
        <v>8</v>
      </c>
      <c r="K54" s="50"/>
      <c r="L54" s="50"/>
      <c r="M54" s="50"/>
      <c r="N54" s="50"/>
      <c r="O54" s="50"/>
      <c r="P54" s="50"/>
      <c r="Q54" s="104" t="s">
        <v>18</v>
      </c>
      <c r="R54" s="104" t="s">
        <v>69</v>
      </c>
    </row>
    <row r="55" spans="1:19" s="69" customFormat="1" ht="44.25" x14ac:dyDescent="0.25">
      <c r="A55" s="105"/>
      <c r="B55" s="104"/>
      <c r="C55" s="32"/>
      <c r="D55" s="32"/>
      <c r="E55" s="32"/>
      <c r="F55" s="32"/>
      <c r="G55" s="32"/>
      <c r="H55" s="33"/>
      <c r="I55" s="71" t="s">
        <v>178</v>
      </c>
      <c r="J55" s="19" t="s">
        <v>21</v>
      </c>
      <c r="K55" s="19" t="s">
        <v>21</v>
      </c>
      <c r="L55" s="19" t="s">
        <v>21</v>
      </c>
      <c r="M55" s="19" t="s">
        <v>21</v>
      </c>
      <c r="N55" s="19" t="s">
        <v>21</v>
      </c>
      <c r="O55" s="19" t="s">
        <v>21</v>
      </c>
      <c r="P55" s="19" t="s">
        <v>21</v>
      </c>
      <c r="Q55" s="19" t="s">
        <v>21</v>
      </c>
      <c r="R55" s="105" t="s">
        <v>21</v>
      </c>
    </row>
    <row r="56" spans="1:19" s="69" customFormat="1" ht="29.25" x14ac:dyDescent="0.25">
      <c r="A56" s="104">
        <v>21</v>
      </c>
      <c r="B56" s="104"/>
      <c r="C56" s="32"/>
      <c r="D56" s="32"/>
      <c r="E56" s="32"/>
      <c r="F56" s="32"/>
      <c r="G56" s="32"/>
      <c r="H56" s="33"/>
      <c r="I56" s="9" t="s">
        <v>102</v>
      </c>
      <c r="J56" s="104" t="s">
        <v>8</v>
      </c>
      <c r="K56" s="50"/>
      <c r="L56" s="50"/>
      <c r="M56" s="50"/>
      <c r="N56" s="50"/>
      <c r="O56" s="50"/>
      <c r="P56" s="50"/>
      <c r="Q56" s="104" t="s">
        <v>18</v>
      </c>
      <c r="R56" s="104" t="s">
        <v>69</v>
      </c>
    </row>
    <row r="57" spans="1:19" s="69" customFormat="1" ht="48" customHeight="1" x14ac:dyDescent="0.25">
      <c r="A57" s="105"/>
      <c r="B57" s="104"/>
      <c r="C57" s="32"/>
      <c r="D57" s="32"/>
      <c r="E57" s="32"/>
      <c r="F57" s="32"/>
      <c r="G57" s="32"/>
      <c r="H57" s="33"/>
      <c r="I57" s="71" t="s">
        <v>179</v>
      </c>
      <c r="J57" s="19" t="s">
        <v>21</v>
      </c>
      <c r="K57" s="19" t="s">
        <v>21</v>
      </c>
      <c r="L57" s="19" t="s">
        <v>21</v>
      </c>
      <c r="M57" s="19" t="s">
        <v>21</v>
      </c>
      <c r="N57" s="19" t="s">
        <v>21</v>
      </c>
      <c r="O57" s="19" t="s">
        <v>21</v>
      </c>
      <c r="P57" s="19" t="s">
        <v>21</v>
      </c>
      <c r="Q57" s="19" t="s">
        <v>21</v>
      </c>
      <c r="R57" s="105" t="s">
        <v>21</v>
      </c>
    </row>
    <row r="58" spans="1:19" s="69" customFormat="1" ht="29.25" x14ac:dyDescent="0.25">
      <c r="A58" s="104">
        <v>22</v>
      </c>
      <c r="B58" s="104"/>
      <c r="C58" s="32"/>
      <c r="D58" s="32"/>
      <c r="E58" s="32"/>
      <c r="F58" s="32"/>
      <c r="G58" s="32"/>
      <c r="H58" s="33"/>
      <c r="I58" s="9" t="s">
        <v>102</v>
      </c>
      <c r="J58" s="104" t="s">
        <v>8</v>
      </c>
      <c r="K58" s="50"/>
      <c r="L58" s="50"/>
      <c r="M58" s="50"/>
      <c r="N58" s="50"/>
      <c r="O58" s="50"/>
      <c r="P58" s="50"/>
      <c r="Q58" s="104" t="s">
        <v>18</v>
      </c>
      <c r="R58" s="104" t="s">
        <v>69</v>
      </c>
    </row>
    <row r="59" spans="1:19" s="69" customFormat="1" ht="29.25" x14ac:dyDescent="0.25">
      <c r="A59" s="105"/>
      <c r="B59" s="104"/>
      <c r="C59" s="32"/>
      <c r="D59" s="32"/>
      <c r="E59" s="32"/>
      <c r="F59" s="32"/>
      <c r="G59" s="32"/>
      <c r="H59" s="33"/>
      <c r="I59" s="71" t="s">
        <v>180</v>
      </c>
      <c r="J59" s="19" t="s">
        <v>21</v>
      </c>
      <c r="K59" s="19" t="s">
        <v>21</v>
      </c>
      <c r="L59" s="19" t="s">
        <v>21</v>
      </c>
      <c r="M59" s="19" t="s">
        <v>21</v>
      </c>
      <c r="N59" s="19" t="s">
        <v>21</v>
      </c>
      <c r="O59" s="19" t="s">
        <v>21</v>
      </c>
      <c r="P59" s="19" t="s">
        <v>21</v>
      </c>
      <c r="Q59" s="19" t="s">
        <v>21</v>
      </c>
      <c r="R59" s="105" t="s">
        <v>21</v>
      </c>
    </row>
    <row r="60" spans="1:19" s="106" customFormat="1" ht="29.25" x14ac:dyDescent="0.25">
      <c r="A60" s="107">
        <v>23</v>
      </c>
      <c r="B60" s="107"/>
      <c r="C60" s="32"/>
      <c r="D60" s="32"/>
      <c r="E60" s="32"/>
      <c r="F60" s="32"/>
      <c r="G60" s="32"/>
      <c r="H60" s="33"/>
      <c r="I60" s="9" t="s">
        <v>102</v>
      </c>
      <c r="J60" s="1" t="s">
        <v>8</v>
      </c>
      <c r="K60" s="20"/>
      <c r="L60" s="20"/>
      <c r="M60" s="20"/>
      <c r="N60" s="20"/>
      <c r="O60" s="20"/>
      <c r="P60" s="20"/>
      <c r="Q60" s="104" t="s">
        <v>18</v>
      </c>
      <c r="R60" s="104" t="s">
        <v>69</v>
      </c>
    </row>
    <row r="61" spans="1:19" s="69" customFormat="1" ht="29.25" x14ac:dyDescent="0.25">
      <c r="A61" s="107">
        <v>24</v>
      </c>
      <c r="B61" s="107"/>
      <c r="C61" s="32"/>
      <c r="D61" s="32"/>
      <c r="E61" s="32"/>
      <c r="F61" s="32"/>
      <c r="G61" s="32"/>
      <c r="H61" s="33"/>
      <c r="I61" s="9" t="s">
        <v>132</v>
      </c>
      <c r="J61" s="104" t="s">
        <v>28</v>
      </c>
      <c r="K61" s="50"/>
      <c r="L61" s="50"/>
      <c r="M61" s="50"/>
      <c r="N61" s="50"/>
      <c r="O61" s="50"/>
      <c r="P61" s="50"/>
      <c r="Q61" s="104" t="s">
        <v>18</v>
      </c>
      <c r="R61" s="104" t="s">
        <v>69</v>
      </c>
    </row>
    <row r="62" spans="1:19" s="69" customFormat="1" ht="42.75" x14ac:dyDescent="0.25">
      <c r="A62" s="125"/>
      <c r="B62" s="125"/>
      <c r="C62" s="45"/>
      <c r="D62" s="45"/>
      <c r="E62" s="45"/>
      <c r="F62" s="45"/>
      <c r="G62" s="45"/>
      <c r="H62" s="46"/>
      <c r="I62" s="47" t="s">
        <v>23</v>
      </c>
      <c r="J62" s="59" t="s">
        <v>21</v>
      </c>
      <c r="K62" s="6" t="e">
        <f>K66+#REF!</f>
        <v>#REF!</v>
      </c>
      <c r="L62" s="6" t="e">
        <f>L66+#REF!</f>
        <v>#REF!</v>
      </c>
      <c r="M62" s="6" t="e">
        <f>M66+#REF!</f>
        <v>#REF!</v>
      </c>
      <c r="N62" s="6" t="e">
        <f>N66+#REF!</f>
        <v>#REF!</v>
      </c>
      <c r="O62" s="6" t="e">
        <f>O66+#REF!</f>
        <v>#REF!</v>
      </c>
      <c r="P62" s="6" t="e">
        <f>P66+#REF!</f>
        <v>#REF!</v>
      </c>
      <c r="Q62" s="6" t="s">
        <v>21</v>
      </c>
      <c r="R62" s="59" t="s">
        <v>21</v>
      </c>
      <c r="S62" s="73"/>
    </row>
    <row r="63" spans="1:19" s="69" customFormat="1" ht="44.25" x14ac:dyDescent="0.25">
      <c r="A63" s="119">
        <v>25</v>
      </c>
      <c r="B63" s="119"/>
      <c r="C63" s="32"/>
      <c r="D63" s="32"/>
      <c r="E63" s="32"/>
      <c r="F63" s="32"/>
      <c r="G63" s="32"/>
      <c r="H63" s="33"/>
      <c r="I63" s="9" t="s">
        <v>43</v>
      </c>
      <c r="J63" s="57" t="s">
        <v>30</v>
      </c>
      <c r="K63" s="1" t="e">
        <f>K68+#REF!+#REF!+#REF!+#REF!+#REF!</f>
        <v>#REF!</v>
      </c>
      <c r="L63" s="1" t="e">
        <f>L68+#REF!+#REF!+#REF!+#REF!+#REF!</f>
        <v>#REF!</v>
      </c>
      <c r="M63" s="1" t="e">
        <f>M68+#REF!+#REF!+#REF!+#REF!+#REF!</f>
        <v>#REF!</v>
      </c>
      <c r="N63" s="1" t="e">
        <f>N68+#REF!+#REF!+#REF!+#REF!+#REF!</f>
        <v>#REF!</v>
      </c>
      <c r="O63" s="1" t="e">
        <f>O68+#REF!+#REF!+#REF!+#REF!+#REF!</f>
        <v>#REF!</v>
      </c>
      <c r="P63" s="1" t="e">
        <f>P68+#REF!+#REF!+#REF!+#REF!+#REF!</f>
        <v>#REF!</v>
      </c>
      <c r="Q63" s="57" t="s">
        <v>18</v>
      </c>
      <c r="R63" s="57" t="s">
        <v>69</v>
      </c>
      <c r="S63" s="73"/>
    </row>
    <row r="64" spans="1:19" s="69" customFormat="1" ht="30" x14ac:dyDescent="0.25">
      <c r="A64" s="107">
        <v>26</v>
      </c>
      <c r="B64" s="107"/>
      <c r="C64" s="32"/>
      <c r="D64" s="32"/>
      <c r="E64" s="32"/>
      <c r="F64" s="32"/>
      <c r="G64" s="32"/>
      <c r="H64" s="33"/>
      <c r="I64" s="9" t="s">
        <v>58</v>
      </c>
      <c r="J64" s="57" t="s">
        <v>30</v>
      </c>
      <c r="K64" s="1"/>
      <c r="L64" s="1"/>
      <c r="M64" s="1"/>
      <c r="N64" s="1"/>
      <c r="O64" s="1"/>
      <c r="P64" s="1"/>
      <c r="Q64" s="57" t="s">
        <v>18</v>
      </c>
      <c r="R64" s="57" t="s">
        <v>69</v>
      </c>
      <c r="S64" s="73"/>
    </row>
    <row r="65" spans="1:18" s="74" customFormat="1" ht="30" x14ac:dyDescent="0.25">
      <c r="A65" s="107">
        <v>27</v>
      </c>
      <c r="B65" s="107"/>
      <c r="C65" s="32"/>
      <c r="D65" s="32"/>
      <c r="E65" s="32"/>
      <c r="F65" s="32"/>
      <c r="G65" s="32"/>
      <c r="H65" s="33"/>
      <c r="I65" s="7" t="s">
        <v>86</v>
      </c>
      <c r="J65" s="78" t="s">
        <v>8</v>
      </c>
      <c r="K65" s="1"/>
      <c r="L65" s="1"/>
      <c r="M65" s="1"/>
      <c r="N65" s="1"/>
      <c r="O65" s="1"/>
      <c r="P65" s="1"/>
      <c r="Q65" s="78" t="s">
        <v>18</v>
      </c>
      <c r="R65" s="78" t="s">
        <v>69</v>
      </c>
    </row>
    <row r="66" spans="1:18" s="63" customFormat="1" ht="30" x14ac:dyDescent="0.25">
      <c r="A66" s="122"/>
      <c r="B66" s="122"/>
      <c r="C66" s="48"/>
      <c r="D66" s="48"/>
      <c r="E66" s="48"/>
      <c r="F66" s="48"/>
      <c r="G66" s="48"/>
      <c r="H66" s="49"/>
      <c r="I66" s="13" t="s">
        <v>44</v>
      </c>
      <c r="J66" s="58" t="s">
        <v>21</v>
      </c>
      <c r="K66" s="19" t="e">
        <f>#REF!*104.9%</f>
        <v>#REF!</v>
      </c>
      <c r="L66" s="19" t="e">
        <f t="shared" ref="L66" si="8">K66*104.9%</f>
        <v>#REF!</v>
      </c>
      <c r="M66" s="19" t="e">
        <f t="shared" ref="M66" si="9">L66*104.9%</f>
        <v>#REF!</v>
      </c>
      <c r="N66" s="19" t="e">
        <f t="shared" ref="N66" si="10">M66*104.9%</f>
        <v>#REF!</v>
      </c>
      <c r="O66" s="19" t="e">
        <f t="shared" ref="O66" si="11">N66*104.9%</f>
        <v>#REF!</v>
      </c>
      <c r="P66" s="19" t="e">
        <f t="shared" ref="P66" si="12">O66*104.9%</f>
        <v>#REF!</v>
      </c>
      <c r="Q66" s="19" t="s">
        <v>21</v>
      </c>
      <c r="R66" s="58" t="s">
        <v>21</v>
      </c>
    </row>
    <row r="67" spans="1:18" s="63" customFormat="1" ht="29.25" x14ac:dyDescent="0.25">
      <c r="A67" s="107">
        <v>28</v>
      </c>
      <c r="B67" s="7"/>
      <c r="C67" s="32"/>
      <c r="D67" s="32"/>
      <c r="E67" s="32"/>
      <c r="F67" s="32"/>
      <c r="G67" s="32"/>
      <c r="H67" s="33"/>
      <c r="I67" s="9" t="s">
        <v>94</v>
      </c>
      <c r="J67" s="8" t="s">
        <v>28</v>
      </c>
      <c r="K67" s="3"/>
      <c r="L67" s="3"/>
      <c r="M67" s="3"/>
      <c r="N67" s="3"/>
      <c r="O67" s="3"/>
      <c r="P67" s="3"/>
      <c r="Q67" s="57" t="s">
        <v>18</v>
      </c>
      <c r="R67" s="57" t="s">
        <v>69</v>
      </c>
    </row>
    <row r="68" spans="1:18" s="63" customFormat="1" ht="30" x14ac:dyDescent="0.25">
      <c r="A68" s="119">
        <v>29</v>
      </c>
      <c r="B68" s="119"/>
      <c r="C68" s="32"/>
      <c r="D68" s="32"/>
      <c r="E68" s="32"/>
      <c r="F68" s="32"/>
      <c r="G68" s="32"/>
      <c r="H68" s="33"/>
      <c r="I68" s="7" t="s">
        <v>45</v>
      </c>
      <c r="J68" s="57" t="s">
        <v>30</v>
      </c>
      <c r="K68" s="3"/>
      <c r="L68" s="3"/>
      <c r="M68" s="3"/>
      <c r="N68" s="3"/>
      <c r="O68" s="3"/>
      <c r="P68" s="3"/>
      <c r="Q68" s="57" t="s">
        <v>18</v>
      </c>
      <c r="R68" s="57" t="s">
        <v>69</v>
      </c>
    </row>
    <row r="69" spans="1:18" s="63" customFormat="1" ht="34.9" customHeight="1" x14ac:dyDescent="0.25">
      <c r="A69" s="107">
        <v>30</v>
      </c>
      <c r="B69" s="107"/>
      <c r="C69" s="32"/>
      <c r="D69" s="32"/>
      <c r="E69" s="32"/>
      <c r="F69" s="32"/>
      <c r="G69" s="32"/>
      <c r="H69" s="33"/>
      <c r="I69" s="7" t="s">
        <v>66</v>
      </c>
      <c r="J69" s="57" t="s">
        <v>30</v>
      </c>
      <c r="K69" s="3"/>
      <c r="L69" s="3"/>
      <c r="M69" s="3"/>
      <c r="N69" s="3"/>
      <c r="O69" s="3"/>
      <c r="P69" s="3"/>
      <c r="Q69" s="57" t="s">
        <v>18</v>
      </c>
      <c r="R69" s="57" t="s">
        <v>69</v>
      </c>
    </row>
    <row r="70" spans="1:18" s="63" customFormat="1" ht="34.9" customHeight="1" x14ac:dyDescent="0.25">
      <c r="A70" s="107">
        <v>31</v>
      </c>
      <c r="B70" s="107"/>
      <c r="C70" s="32"/>
      <c r="D70" s="32"/>
      <c r="E70" s="32"/>
      <c r="F70" s="32"/>
      <c r="G70" s="32"/>
      <c r="H70" s="33"/>
      <c r="I70" s="7" t="s">
        <v>110</v>
      </c>
      <c r="J70" s="101" t="s">
        <v>8</v>
      </c>
      <c r="K70" s="3"/>
      <c r="L70" s="3"/>
      <c r="M70" s="3"/>
      <c r="N70" s="3"/>
      <c r="O70" s="3"/>
      <c r="P70" s="3"/>
      <c r="Q70" s="101" t="s">
        <v>18</v>
      </c>
      <c r="R70" s="101" t="s">
        <v>69</v>
      </c>
    </row>
    <row r="71" spans="1:18" s="63" customFormat="1" ht="30" x14ac:dyDescent="0.25">
      <c r="A71" s="77"/>
      <c r="B71" s="77"/>
      <c r="C71" s="48"/>
      <c r="D71" s="48"/>
      <c r="E71" s="48"/>
      <c r="F71" s="48"/>
      <c r="G71" s="48"/>
      <c r="H71" s="49"/>
      <c r="I71" s="13" t="s">
        <v>80</v>
      </c>
      <c r="J71" s="77" t="s">
        <v>21</v>
      </c>
      <c r="K71" s="19" t="e">
        <f>#REF!*104.9%</f>
        <v>#REF!</v>
      </c>
      <c r="L71" s="19" t="e">
        <f t="shared" ref="L71" si="13">K71*104.9%</f>
        <v>#REF!</v>
      </c>
      <c r="M71" s="19" t="e">
        <f t="shared" ref="M71" si="14">L71*104.9%</f>
        <v>#REF!</v>
      </c>
      <c r="N71" s="19" t="e">
        <f t="shared" ref="N71" si="15">M71*104.9%</f>
        <v>#REF!</v>
      </c>
      <c r="O71" s="19" t="e">
        <f t="shared" ref="O71" si="16">N71*104.9%</f>
        <v>#REF!</v>
      </c>
      <c r="P71" s="19" t="e">
        <f t="shared" ref="P71" si="17">O71*104.9%</f>
        <v>#REF!</v>
      </c>
      <c r="Q71" s="19" t="s">
        <v>21</v>
      </c>
      <c r="R71" s="77" t="s">
        <v>21</v>
      </c>
    </row>
    <row r="72" spans="1:18" s="63" customFormat="1" ht="30" x14ac:dyDescent="0.25">
      <c r="A72" s="76">
        <v>32</v>
      </c>
      <c r="B72" s="76"/>
      <c r="C72" s="32"/>
      <c r="D72" s="32"/>
      <c r="E72" s="32"/>
      <c r="F72" s="32"/>
      <c r="G72" s="32"/>
      <c r="H72" s="33"/>
      <c r="I72" s="7" t="s">
        <v>81</v>
      </c>
      <c r="J72" s="76" t="s">
        <v>59</v>
      </c>
      <c r="K72" s="3"/>
      <c r="L72" s="3"/>
      <c r="M72" s="3"/>
      <c r="N72" s="3"/>
      <c r="O72" s="3"/>
      <c r="P72" s="3"/>
      <c r="Q72" s="76" t="s">
        <v>18</v>
      </c>
      <c r="R72" s="76" t="s">
        <v>69</v>
      </c>
    </row>
    <row r="73" spans="1:18" s="63" customFormat="1" ht="120" x14ac:dyDescent="0.25">
      <c r="A73" s="87">
        <v>33</v>
      </c>
      <c r="B73" s="87"/>
      <c r="C73" s="32"/>
      <c r="D73" s="32"/>
      <c r="E73" s="32"/>
      <c r="F73" s="32"/>
      <c r="G73" s="32"/>
      <c r="H73" s="33"/>
      <c r="I73" s="7" t="s">
        <v>100</v>
      </c>
      <c r="J73" s="87" t="s">
        <v>7</v>
      </c>
      <c r="K73" s="3"/>
      <c r="L73" s="3"/>
      <c r="M73" s="3"/>
      <c r="N73" s="3"/>
      <c r="O73" s="3"/>
      <c r="P73" s="3"/>
      <c r="Q73" s="1" t="s">
        <v>99</v>
      </c>
      <c r="R73" s="87" t="s">
        <v>69</v>
      </c>
    </row>
    <row r="74" spans="1:18" s="64" customFormat="1" ht="30" x14ac:dyDescent="0.25">
      <c r="A74" s="99">
        <v>34</v>
      </c>
      <c r="B74" s="99"/>
      <c r="C74" s="32"/>
      <c r="D74" s="32"/>
      <c r="E74" s="32"/>
      <c r="F74" s="32"/>
      <c r="G74" s="32"/>
      <c r="H74" s="33"/>
      <c r="I74" s="7" t="s">
        <v>108</v>
      </c>
      <c r="J74" s="99" t="s">
        <v>19</v>
      </c>
      <c r="K74" s="3"/>
      <c r="L74" s="3"/>
      <c r="M74" s="3"/>
      <c r="N74" s="3"/>
      <c r="O74" s="3"/>
      <c r="P74" s="3"/>
      <c r="Q74" s="99" t="s">
        <v>18</v>
      </c>
      <c r="R74" s="99" t="s">
        <v>69</v>
      </c>
    </row>
    <row r="75" spans="1:18" s="63" customFormat="1" ht="29.25" x14ac:dyDescent="0.25">
      <c r="A75" s="113">
        <v>35</v>
      </c>
      <c r="B75" s="7"/>
      <c r="C75" s="32"/>
      <c r="D75" s="32"/>
      <c r="E75" s="32"/>
      <c r="F75" s="32"/>
      <c r="G75" s="32"/>
      <c r="H75" s="33"/>
      <c r="I75" s="9" t="s">
        <v>152</v>
      </c>
      <c r="J75" s="8" t="s">
        <v>28</v>
      </c>
      <c r="K75" s="3"/>
      <c r="L75" s="3"/>
      <c r="M75" s="3"/>
      <c r="N75" s="3"/>
      <c r="O75" s="3"/>
      <c r="P75" s="3"/>
      <c r="Q75" s="113" t="s">
        <v>18</v>
      </c>
      <c r="R75" s="113" t="s">
        <v>69</v>
      </c>
    </row>
    <row r="76" spans="1:18" s="63" customFormat="1" ht="29.25" x14ac:dyDescent="0.25">
      <c r="A76" s="58"/>
      <c r="B76" s="57"/>
      <c r="C76" s="32"/>
      <c r="D76" s="32"/>
      <c r="E76" s="32"/>
      <c r="F76" s="32"/>
      <c r="G76" s="32"/>
      <c r="H76" s="33"/>
      <c r="I76" s="13" t="s">
        <v>130</v>
      </c>
      <c r="J76" s="58" t="s">
        <v>21</v>
      </c>
      <c r="K76" s="19" t="e">
        <f>#REF!+#REF!+#REF!+#REF!+#REF!</f>
        <v>#REF!</v>
      </c>
      <c r="L76" s="19" t="e">
        <f>#REF!+#REF!+#REF!+#REF!+#REF!</f>
        <v>#REF!</v>
      </c>
      <c r="M76" s="19" t="e">
        <f>#REF!+#REF!+#REF!+#REF!+#REF!</f>
        <v>#REF!</v>
      </c>
      <c r="N76" s="19" t="e">
        <f>#REF!+#REF!+#REF!+#REF!+#REF!</f>
        <v>#REF!</v>
      </c>
      <c r="O76" s="19" t="e">
        <f>#REF!+#REF!+#REF!+#REF!+#REF!</f>
        <v>#REF!</v>
      </c>
      <c r="P76" s="19" t="e">
        <f>#REF!+#REF!+#REF!+#REF!+#REF!</f>
        <v>#REF!</v>
      </c>
      <c r="Q76" s="19" t="s">
        <v>21</v>
      </c>
      <c r="R76" s="58" t="s">
        <v>21</v>
      </c>
    </row>
    <row r="77" spans="1:18" s="63" customFormat="1" ht="30" x14ac:dyDescent="0.25">
      <c r="A77" s="57">
        <v>36</v>
      </c>
      <c r="B77" s="57"/>
      <c r="C77" s="32"/>
      <c r="D77" s="32"/>
      <c r="E77" s="32"/>
      <c r="F77" s="32"/>
      <c r="G77" s="32"/>
      <c r="H77" s="33"/>
      <c r="I77" s="7" t="s">
        <v>61</v>
      </c>
      <c r="J77" s="57" t="s">
        <v>8</v>
      </c>
      <c r="K77" s="3"/>
      <c r="L77" s="3"/>
      <c r="M77" s="3"/>
      <c r="N77" s="3"/>
      <c r="O77" s="3"/>
      <c r="P77" s="3"/>
      <c r="Q77" s="57" t="s">
        <v>18</v>
      </c>
      <c r="R77" s="57" t="s">
        <v>69</v>
      </c>
    </row>
    <row r="78" spans="1:18" s="64" customFormat="1" ht="75" x14ac:dyDescent="0.25">
      <c r="A78" s="89"/>
      <c r="B78" s="88"/>
      <c r="C78" s="32"/>
      <c r="D78" s="32"/>
      <c r="E78" s="32"/>
      <c r="F78" s="32"/>
      <c r="G78" s="32"/>
      <c r="H78" s="33"/>
      <c r="I78" s="13" t="s">
        <v>101</v>
      </c>
      <c r="J78" s="19" t="s">
        <v>21</v>
      </c>
      <c r="K78" s="19" t="s">
        <v>21</v>
      </c>
      <c r="L78" s="19" t="s">
        <v>21</v>
      </c>
      <c r="M78" s="19" t="s">
        <v>21</v>
      </c>
      <c r="N78" s="19" t="s">
        <v>21</v>
      </c>
      <c r="O78" s="19" t="s">
        <v>21</v>
      </c>
      <c r="P78" s="19" t="s">
        <v>21</v>
      </c>
      <c r="Q78" s="19" t="s">
        <v>21</v>
      </c>
      <c r="R78" s="89" t="s">
        <v>21</v>
      </c>
    </row>
    <row r="79" spans="1:18" s="63" customFormat="1" ht="120" x14ac:dyDescent="0.25">
      <c r="A79" s="91">
        <v>37</v>
      </c>
      <c r="B79" s="91"/>
      <c r="C79" s="32"/>
      <c r="D79" s="32"/>
      <c r="E79" s="32"/>
      <c r="F79" s="32"/>
      <c r="G79" s="32"/>
      <c r="H79" s="33"/>
      <c r="I79" s="7" t="s">
        <v>153</v>
      </c>
      <c r="J79" s="90" t="s">
        <v>7</v>
      </c>
      <c r="K79" s="3"/>
      <c r="L79" s="3"/>
      <c r="M79" s="3"/>
      <c r="N79" s="3"/>
      <c r="O79" s="3"/>
      <c r="P79" s="3"/>
      <c r="Q79" s="1" t="s">
        <v>99</v>
      </c>
      <c r="R79" s="91" t="s">
        <v>69</v>
      </c>
    </row>
    <row r="80" spans="1:18" s="63" customFormat="1" ht="44.25" x14ac:dyDescent="0.25">
      <c r="A80" s="93"/>
      <c r="B80" s="92"/>
      <c r="C80" s="32"/>
      <c r="D80" s="32"/>
      <c r="E80" s="32"/>
      <c r="F80" s="32"/>
      <c r="G80" s="32"/>
      <c r="H80" s="33"/>
      <c r="I80" s="13" t="s">
        <v>103</v>
      </c>
      <c r="J80" s="93" t="s">
        <v>21</v>
      </c>
      <c r="K80" s="19" t="e">
        <f>#REF!+#REF!+#REF!+#REF!+#REF!</f>
        <v>#REF!</v>
      </c>
      <c r="L80" s="19" t="e">
        <f>#REF!+#REF!+#REF!+#REF!+#REF!</f>
        <v>#REF!</v>
      </c>
      <c r="M80" s="19" t="e">
        <f>#REF!+#REF!+#REF!+#REF!+#REF!</f>
        <v>#REF!</v>
      </c>
      <c r="N80" s="19" t="e">
        <f>#REF!+#REF!+#REF!+#REF!+#REF!</f>
        <v>#REF!</v>
      </c>
      <c r="O80" s="19" t="e">
        <f>#REF!+#REF!+#REF!+#REF!+#REF!</f>
        <v>#REF!</v>
      </c>
      <c r="P80" s="19" t="e">
        <f>#REF!+#REF!+#REF!+#REF!+#REF!</f>
        <v>#REF!</v>
      </c>
      <c r="Q80" s="19" t="s">
        <v>21</v>
      </c>
      <c r="R80" s="93" t="s">
        <v>21</v>
      </c>
    </row>
    <row r="81" spans="1:18" s="63" customFormat="1" ht="30" x14ac:dyDescent="0.25">
      <c r="A81" s="92">
        <v>38</v>
      </c>
      <c r="B81" s="92"/>
      <c r="C81" s="32"/>
      <c r="D81" s="32"/>
      <c r="E81" s="32"/>
      <c r="F81" s="32"/>
      <c r="G81" s="32"/>
      <c r="H81" s="33"/>
      <c r="I81" s="7" t="s">
        <v>104</v>
      </c>
      <c r="J81" s="92" t="s">
        <v>30</v>
      </c>
      <c r="K81" s="3"/>
      <c r="L81" s="3"/>
      <c r="M81" s="3"/>
      <c r="N81" s="3"/>
      <c r="O81" s="3"/>
      <c r="P81" s="3"/>
      <c r="Q81" s="92" t="s">
        <v>18</v>
      </c>
      <c r="R81" s="92" t="s">
        <v>69</v>
      </c>
    </row>
    <row r="82" spans="1:18" s="63" customFormat="1" ht="59.25" x14ac:dyDescent="0.25">
      <c r="A82" s="93"/>
      <c r="B82" s="92"/>
      <c r="C82" s="32"/>
      <c r="D82" s="32"/>
      <c r="E82" s="32"/>
      <c r="F82" s="32"/>
      <c r="G82" s="32"/>
      <c r="H82" s="33"/>
      <c r="I82" s="13" t="s">
        <v>111</v>
      </c>
      <c r="J82" s="93" t="s">
        <v>21</v>
      </c>
      <c r="K82" s="19" t="e">
        <f>#REF!+#REF!+#REF!+#REF!+#REF!</f>
        <v>#REF!</v>
      </c>
      <c r="L82" s="19" t="e">
        <f>#REF!+#REF!+#REF!+#REF!+#REF!</f>
        <v>#REF!</v>
      </c>
      <c r="M82" s="19" t="e">
        <f>#REF!+#REF!+#REF!+#REF!+#REF!</f>
        <v>#REF!</v>
      </c>
      <c r="N82" s="19" t="e">
        <f>#REF!+#REF!+#REF!+#REF!+#REF!</f>
        <v>#REF!</v>
      </c>
      <c r="O82" s="19" t="e">
        <f>#REF!+#REF!+#REF!+#REF!+#REF!</f>
        <v>#REF!</v>
      </c>
      <c r="P82" s="19" t="e">
        <f>#REF!+#REF!+#REF!+#REF!+#REF!</f>
        <v>#REF!</v>
      </c>
      <c r="Q82" s="19" t="s">
        <v>21</v>
      </c>
      <c r="R82" s="93" t="s">
        <v>21</v>
      </c>
    </row>
    <row r="83" spans="1:18" s="63" customFormat="1" ht="30" x14ac:dyDescent="0.25">
      <c r="A83" s="92">
        <v>39</v>
      </c>
      <c r="B83" s="92"/>
      <c r="C83" s="32"/>
      <c r="D83" s="32"/>
      <c r="E83" s="32"/>
      <c r="F83" s="32"/>
      <c r="G83" s="32"/>
      <c r="H83" s="33"/>
      <c r="I83" s="7" t="s">
        <v>105</v>
      </c>
      <c r="J83" s="92" t="s">
        <v>30</v>
      </c>
      <c r="K83" s="3"/>
      <c r="L83" s="3"/>
      <c r="M83" s="3"/>
      <c r="N83" s="3"/>
      <c r="O83" s="3"/>
      <c r="P83" s="3"/>
      <c r="Q83" s="92" t="s">
        <v>18</v>
      </c>
      <c r="R83" s="92" t="s">
        <v>69</v>
      </c>
    </row>
    <row r="84" spans="1:18" s="63" customFormat="1" ht="44.25" x14ac:dyDescent="0.25">
      <c r="A84" s="93"/>
      <c r="B84" s="92"/>
      <c r="C84" s="32"/>
      <c r="D84" s="32"/>
      <c r="E84" s="32"/>
      <c r="F84" s="32"/>
      <c r="G84" s="32"/>
      <c r="H84" s="33"/>
      <c r="I84" s="13" t="s">
        <v>112</v>
      </c>
      <c r="J84" s="93" t="s">
        <v>21</v>
      </c>
      <c r="K84" s="19" t="e">
        <f>#REF!+#REF!+#REF!+#REF!+#REF!</f>
        <v>#REF!</v>
      </c>
      <c r="L84" s="19" t="e">
        <f>#REF!+#REF!+#REF!+#REF!+#REF!</f>
        <v>#REF!</v>
      </c>
      <c r="M84" s="19" t="e">
        <f>#REF!+#REF!+#REF!+#REF!+#REF!</f>
        <v>#REF!</v>
      </c>
      <c r="N84" s="19" t="e">
        <f>#REF!+#REF!+#REF!+#REF!+#REF!</f>
        <v>#REF!</v>
      </c>
      <c r="O84" s="19" t="e">
        <f>#REF!+#REF!+#REF!+#REF!+#REF!</f>
        <v>#REF!</v>
      </c>
      <c r="P84" s="19" t="e">
        <f>#REF!+#REF!+#REF!+#REF!+#REF!</f>
        <v>#REF!</v>
      </c>
      <c r="Q84" s="19" t="s">
        <v>21</v>
      </c>
      <c r="R84" s="93" t="s">
        <v>21</v>
      </c>
    </row>
    <row r="85" spans="1:18" s="63" customFormat="1" ht="30" x14ac:dyDescent="0.25">
      <c r="A85" s="92">
        <v>40</v>
      </c>
      <c r="B85" s="92"/>
      <c r="C85" s="32"/>
      <c r="D85" s="32"/>
      <c r="E85" s="32"/>
      <c r="F85" s="32"/>
      <c r="G85" s="32"/>
      <c r="H85" s="33"/>
      <c r="I85" s="7" t="s">
        <v>105</v>
      </c>
      <c r="J85" s="92" t="s">
        <v>30</v>
      </c>
      <c r="K85" s="3"/>
      <c r="L85" s="3"/>
      <c r="M85" s="3"/>
      <c r="N85" s="3"/>
      <c r="O85" s="3"/>
      <c r="P85" s="3"/>
      <c r="Q85" s="92" t="s">
        <v>18</v>
      </c>
      <c r="R85" s="92" t="s">
        <v>69</v>
      </c>
    </row>
    <row r="86" spans="1:18" s="63" customFormat="1" ht="29.25" x14ac:dyDescent="0.25">
      <c r="A86" s="93"/>
      <c r="B86" s="92"/>
      <c r="C86" s="32"/>
      <c r="D86" s="32"/>
      <c r="E86" s="32"/>
      <c r="F86" s="32"/>
      <c r="G86" s="32"/>
      <c r="H86" s="33"/>
      <c r="I86" s="13" t="s">
        <v>113</v>
      </c>
      <c r="J86" s="93" t="s">
        <v>21</v>
      </c>
      <c r="K86" s="19" t="e">
        <f>#REF!+#REF!+#REF!+#REF!+#REF!</f>
        <v>#REF!</v>
      </c>
      <c r="L86" s="19" t="e">
        <f>#REF!+#REF!+#REF!+#REF!+#REF!</f>
        <v>#REF!</v>
      </c>
      <c r="M86" s="19" t="e">
        <f>#REF!+#REF!+#REF!+#REF!+#REF!</f>
        <v>#REF!</v>
      </c>
      <c r="N86" s="19" t="e">
        <f>#REF!+#REF!+#REF!+#REF!+#REF!</f>
        <v>#REF!</v>
      </c>
      <c r="O86" s="19" t="e">
        <f>#REF!+#REF!+#REF!+#REF!+#REF!</f>
        <v>#REF!</v>
      </c>
      <c r="P86" s="19" t="e">
        <f>#REF!+#REF!+#REF!+#REF!+#REF!</f>
        <v>#REF!</v>
      </c>
      <c r="Q86" s="19" t="s">
        <v>21</v>
      </c>
      <c r="R86" s="93" t="s">
        <v>21</v>
      </c>
    </row>
    <row r="87" spans="1:18" s="63" customFormat="1" ht="30" x14ac:dyDescent="0.25">
      <c r="A87" s="92">
        <v>41</v>
      </c>
      <c r="B87" s="92"/>
      <c r="C87" s="32"/>
      <c r="D87" s="32"/>
      <c r="E87" s="32"/>
      <c r="F87" s="32"/>
      <c r="G87" s="32"/>
      <c r="H87" s="33"/>
      <c r="I87" s="7" t="s">
        <v>81</v>
      </c>
      <c r="J87" s="92" t="s">
        <v>30</v>
      </c>
      <c r="K87" s="3"/>
      <c r="L87" s="3"/>
      <c r="M87" s="3"/>
      <c r="N87" s="3"/>
      <c r="O87" s="3"/>
      <c r="P87" s="3"/>
      <c r="Q87" s="92" t="s">
        <v>18</v>
      </c>
      <c r="R87" s="92" t="s">
        <v>69</v>
      </c>
    </row>
    <row r="88" spans="1:18" s="63" customFormat="1" ht="44.25" x14ac:dyDescent="0.25">
      <c r="A88" s="93"/>
      <c r="B88" s="92"/>
      <c r="C88" s="32"/>
      <c r="D88" s="32"/>
      <c r="E88" s="32"/>
      <c r="F88" s="32"/>
      <c r="G88" s="32"/>
      <c r="H88" s="33"/>
      <c r="I88" s="13" t="s">
        <v>114</v>
      </c>
      <c r="J88" s="93" t="s">
        <v>21</v>
      </c>
      <c r="K88" s="19" t="e">
        <f>#REF!+#REF!+#REF!+#REF!+#REF!</f>
        <v>#REF!</v>
      </c>
      <c r="L88" s="19" t="e">
        <f>#REF!+#REF!+#REF!+#REF!+#REF!</f>
        <v>#REF!</v>
      </c>
      <c r="M88" s="19" t="e">
        <f>#REF!+#REF!+#REF!+#REF!+#REF!</f>
        <v>#REF!</v>
      </c>
      <c r="N88" s="19" t="e">
        <f>#REF!+#REF!+#REF!+#REF!+#REF!</f>
        <v>#REF!</v>
      </c>
      <c r="O88" s="19" t="e">
        <f>#REF!+#REF!+#REF!+#REF!+#REF!</f>
        <v>#REF!</v>
      </c>
      <c r="P88" s="19" t="e">
        <f>#REF!+#REF!+#REF!+#REF!+#REF!</f>
        <v>#REF!</v>
      </c>
      <c r="Q88" s="19" t="s">
        <v>21</v>
      </c>
      <c r="R88" s="93" t="s">
        <v>21</v>
      </c>
    </row>
    <row r="89" spans="1:18" s="63" customFormat="1" ht="30" x14ac:dyDescent="0.25">
      <c r="A89" s="92">
        <v>42</v>
      </c>
      <c r="B89" s="92"/>
      <c r="C89" s="32"/>
      <c r="D89" s="32"/>
      <c r="E89" s="32"/>
      <c r="F89" s="32"/>
      <c r="G89" s="32"/>
      <c r="H89" s="33"/>
      <c r="I89" s="7" t="s">
        <v>81</v>
      </c>
      <c r="J89" s="92" t="s">
        <v>30</v>
      </c>
      <c r="K89" s="3"/>
      <c r="L89" s="3"/>
      <c r="M89" s="3"/>
      <c r="N89" s="3"/>
      <c r="O89" s="3"/>
      <c r="P89" s="3"/>
      <c r="Q89" s="92" t="s">
        <v>18</v>
      </c>
      <c r="R89" s="92" t="s">
        <v>69</v>
      </c>
    </row>
    <row r="90" spans="1:18" s="63" customFormat="1" ht="44.25" x14ac:dyDescent="0.25">
      <c r="A90" s="93"/>
      <c r="B90" s="92"/>
      <c r="C90" s="32"/>
      <c r="D90" s="32"/>
      <c r="E90" s="32"/>
      <c r="F90" s="32"/>
      <c r="G90" s="32"/>
      <c r="H90" s="33"/>
      <c r="I90" s="13" t="s">
        <v>115</v>
      </c>
      <c r="J90" s="93" t="s">
        <v>21</v>
      </c>
      <c r="K90" s="19" t="e">
        <f>#REF!+#REF!+#REF!+#REF!+#REF!</f>
        <v>#REF!</v>
      </c>
      <c r="L90" s="19" t="e">
        <f>#REF!+#REF!+#REF!+#REF!+#REF!</f>
        <v>#REF!</v>
      </c>
      <c r="M90" s="19" t="e">
        <f>#REF!+#REF!+#REF!+#REF!+#REF!</f>
        <v>#REF!</v>
      </c>
      <c r="N90" s="19" t="e">
        <f>#REF!+#REF!+#REF!+#REF!+#REF!</f>
        <v>#REF!</v>
      </c>
      <c r="O90" s="19" t="e">
        <f>#REF!+#REF!+#REF!+#REF!+#REF!</f>
        <v>#REF!</v>
      </c>
      <c r="P90" s="19" t="e">
        <f>#REF!+#REF!+#REF!+#REF!+#REF!</f>
        <v>#REF!</v>
      </c>
      <c r="Q90" s="19" t="s">
        <v>21</v>
      </c>
      <c r="R90" s="93" t="s">
        <v>21</v>
      </c>
    </row>
    <row r="91" spans="1:18" s="63" customFormat="1" ht="30" x14ac:dyDescent="0.25">
      <c r="A91" s="92">
        <v>43</v>
      </c>
      <c r="B91" s="92"/>
      <c r="C91" s="32"/>
      <c r="D91" s="32"/>
      <c r="E91" s="32"/>
      <c r="F91" s="32"/>
      <c r="G91" s="32"/>
      <c r="H91" s="33"/>
      <c r="I91" s="7" t="s">
        <v>81</v>
      </c>
      <c r="J91" s="92" t="s">
        <v>30</v>
      </c>
      <c r="K91" s="3"/>
      <c r="L91" s="3"/>
      <c r="M91" s="3"/>
      <c r="N91" s="3"/>
      <c r="O91" s="3"/>
      <c r="P91" s="3"/>
      <c r="Q91" s="92" t="s">
        <v>18</v>
      </c>
      <c r="R91" s="92" t="s">
        <v>69</v>
      </c>
    </row>
    <row r="92" spans="1:18" s="63" customFormat="1" ht="44.25" x14ac:dyDescent="0.25">
      <c r="A92" s="89"/>
      <c r="B92" s="88"/>
      <c r="C92" s="32"/>
      <c r="D92" s="32"/>
      <c r="E92" s="32"/>
      <c r="F92" s="32"/>
      <c r="G92" s="32"/>
      <c r="H92" s="33"/>
      <c r="I92" s="13" t="s">
        <v>116</v>
      </c>
      <c r="J92" s="89" t="s">
        <v>21</v>
      </c>
      <c r="K92" s="19" t="e">
        <f>#REF!+#REF!+#REF!+#REF!+#REF!</f>
        <v>#REF!</v>
      </c>
      <c r="L92" s="19" t="e">
        <f>#REF!+#REF!+#REF!+#REF!+#REF!</f>
        <v>#REF!</v>
      </c>
      <c r="M92" s="19" t="e">
        <f>#REF!+#REF!+#REF!+#REF!+#REF!</f>
        <v>#REF!</v>
      </c>
      <c r="N92" s="19" t="e">
        <f>#REF!+#REF!+#REF!+#REF!+#REF!</f>
        <v>#REF!</v>
      </c>
      <c r="O92" s="19" t="e">
        <f>#REF!+#REF!+#REF!+#REF!+#REF!</f>
        <v>#REF!</v>
      </c>
      <c r="P92" s="19" t="e">
        <f>#REF!+#REF!+#REF!+#REF!+#REF!</f>
        <v>#REF!</v>
      </c>
      <c r="Q92" s="19" t="s">
        <v>21</v>
      </c>
      <c r="R92" s="89" t="s">
        <v>21</v>
      </c>
    </row>
    <row r="93" spans="1:18" s="68" customFormat="1" ht="33" customHeight="1" x14ac:dyDescent="0.25">
      <c r="A93" s="88">
        <v>44</v>
      </c>
      <c r="B93" s="88"/>
      <c r="C93" s="32"/>
      <c r="D93" s="32"/>
      <c r="E93" s="32"/>
      <c r="F93" s="32"/>
      <c r="G93" s="32"/>
      <c r="H93" s="33"/>
      <c r="I93" s="7" t="s">
        <v>160</v>
      </c>
      <c r="J93" s="118" t="s">
        <v>8</v>
      </c>
      <c r="K93" s="3"/>
      <c r="L93" s="3"/>
      <c r="M93" s="3"/>
      <c r="N93" s="3"/>
      <c r="O93" s="3"/>
      <c r="P93" s="3"/>
      <c r="Q93" s="88" t="s">
        <v>18</v>
      </c>
      <c r="R93" s="88" t="s">
        <v>69</v>
      </c>
    </row>
    <row r="94" spans="1:18" s="63" customFormat="1" ht="43.9" customHeight="1" x14ac:dyDescent="0.25">
      <c r="A94" s="102"/>
      <c r="B94" s="101"/>
      <c r="C94" s="32"/>
      <c r="D94" s="32"/>
      <c r="E94" s="32"/>
      <c r="F94" s="32"/>
      <c r="G94" s="32"/>
      <c r="H94" s="33"/>
      <c r="I94" s="13" t="s">
        <v>118</v>
      </c>
      <c r="J94" s="102" t="s">
        <v>21</v>
      </c>
      <c r="K94" s="19" t="e">
        <f>#REF!+#REF!+#REF!+#REF!+#REF!</f>
        <v>#REF!</v>
      </c>
      <c r="L94" s="19" t="e">
        <f>#REF!+#REF!+#REF!+#REF!+#REF!</f>
        <v>#REF!</v>
      </c>
      <c r="M94" s="19" t="e">
        <f>#REF!+#REF!+#REF!+#REF!+#REF!</f>
        <v>#REF!</v>
      </c>
      <c r="N94" s="19" t="e">
        <f>#REF!+#REF!+#REF!+#REF!+#REF!</f>
        <v>#REF!</v>
      </c>
      <c r="O94" s="19" t="e">
        <f>#REF!+#REF!+#REF!+#REF!+#REF!</f>
        <v>#REF!</v>
      </c>
      <c r="P94" s="19" t="e">
        <f>#REF!+#REF!+#REF!+#REF!+#REF!</f>
        <v>#REF!</v>
      </c>
      <c r="Q94" s="19" t="s">
        <v>21</v>
      </c>
      <c r="R94" s="102" t="s">
        <v>21</v>
      </c>
    </row>
    <row r="95" spans="1:18" s="68" customFormat="1" ht="33" customHeight="1" x14ac:dyDescent="0.25">
      <c r="A95" s="103">
        <v>45</v>
      </c>
      <c r="B95" s="101"/>
      <c r="C95" s="32"/>
      <c r="D95" s="32"/>
      <c r="E95" s="32"/>
      <c r="F95" s="32"/>
      <c r="G95" s="32"/>
      <c r="H95" s="33"/>
      <c r="I95" s="7" t="s">
        <v>105</v>
      </c>
      <c r="J95" s="101" t="s">
        <v>8</v>
      </c>
      <c r="K95" s="3"/>
      <c r="L95" s="3"/>
      <c r="M95" s="3"/>
      <c r="N95" s="3"/>
      <c r="O95" s="3"/>
      <c r="P95" s="3"/>
      <c r="Q95" s="101" t="s">
        <v>18</v>
      </c>
      <c r="R95" s="101" t="s">
        <v>69</v>
      </c>
    </row>
    <row r="96" spans="1:18" s="68" customFormat="1" ht="33" customHeight="1" x14ac:dyDescent="0.25">
      <c r="A96" s="103">
        <v>46</v>
      </c>
      <c r="B96" s="101"/>
      <c r="C96" s="32"/>
      <c r="D96" s="32"/>
      <c r="E96" s="32"/>
      <c r="F96" s="32"/>
      <c r="G96" s="32"/>
      <c r="H96" s="33"/>
      <c r="I96" s="7" t="s">
        <v>117</v>
      </c>
      <c r="J96" s="101" t="s">
        <v>59</v>
      </c>
      <c r="K96" s="3"/>
      <c r="L96" s="3"/>
      <c r="M96" s="3"/>
      <c r="N96" s="3"/>
      <c r="O96" s="3"/>
      <c r="P96" s="3"/>
      <c r="Q96" s="101" t="s">
        <v>18</v>
      </c>
      <c r="R96" s="101" t="s">
        <v>69</v>
      </c>
    </row>
    <row r="97" spans="1:18" s="63" customFormat="1" ht="59.25" x14ac:dyDescent="0.25">
      <c r="A97" s="102"/>
      <c r="B97" s="101"/>
      <c r="C97" s="32"/>
      <c r="D97" s="32"/>
      <c r="E97" s="32"/>
      <c r="F97" s="32"/>
      <c r="G97" s="32"/>
      <c r="H97" s="33"/>
      <c r="I97" s="13" t="s">
        <v>119</v>
      </c>
      <c r="J97" s="102" t="s">
        <v>21</v>
      </c>
      <c r="K97" s="19" t="e">
        <f>#REF!+#REF!+#REF!+#REF!+#REF!</f>
        <v>#REF!</v>
      </c>
      <c r="L97" s="19" t="e">
        <f>#REF!+#REF!+#REF!+#REF!+#REF!</f>
        <v>#REF!</v>
      </c>
      <c r="M97" s="19" t="e">
        <f>#REF!+#REF!+#REF!+#REF!+#REF!</f>
        <v>#REF!</v>
      </c>
      <c r="N97" s="19" t="e">
        <f>#REF!+#REF!+#REF!+#REF!+#REF!</f>
        <v>#REF!</v>
      </c>
      <c r="O97" s="19" t="e">
        <f>#REF!+#REF!+#REF!+#REF!+#REF!</f>
        <v>#REF!</v>
      </c>
      <c r="P97" s="19" t="e">
        <f>#REF!+#REF!+#REF!+#REF!+#REF!</f>
        <v>#REF!</v>
      </c>
      <c r="Q97" s="19" t="s">
        <v>21</v>
      </c>
      <c r="R97" s="102" t="s">
        <v>21</v>
      </c>
    </row>
    <row r="98" spans="1:18" s="68" customFormat="1" ht="33" customHeight="1" x14ac:dyDescent="0.25">
      <c r="A98" s="101">
        <v>47</v>
      </c>
      <c r="B98" s="101"/>
      <c r="C98" s="32"/>
      <c r="D98" s="32"/>
      <c r="E98" s="32"/>
      <c r="F98" s="32"/>
      <c r="G98" s="32"/>
      <c r="H98" s="33"/>
      <c r="I98" s="7" t="s">
        <v>105</v>
      </c>
      <c r="J98" s="101" t="s">
        <v>8</v>
      </c>
      <c r="K98" s="3"/>
      <c r="L98" s="3"/>
      <c r="M98" s="3"/>
      <c r="N98" s="3"/>
      <c r="O98" s="3"/>
      <c r="P98" s="3"/>
      <c r="Q98" s="101" t="s">
        <v>18</v>
      </c>
      <c r="R98" s="101" t="s">
        <v>69</v>
      </c>
    </row>
    <row r="99" spans="1:18" s="63" customFormat="1" ht="45" x14ac:dyDescent="0.25">
      <c r="A99" s="122"/>
      <c r="B99" s="122"/>
      <c r="C99" s="48"/>
      <c r="D99" s="48"/>
      <c r="E99" s="48"/>
      <c r="F99" s="48"/>
      <c r="G99" s="48"/>
      <c r="H99" s="49"/>
      <c r="I99" s="13" t="s">
        <v>120</v>
      </c>
      <c r="J99" s="102" t="s">
        <v>21</v>
      </c>
      <c r="K99" s="19" t="e">
        <f>#REF!*104.9%</f>
        <v>#REF!</v>
      </c>
      <c r="L99" s="19" t="e">
        <f t="shared" ref="L99" si="18">K99*104.9%</f>
        <v>#REF!</v>
      </c>
      <c r="M99" s="19" t="e">
        <f t="shared" ref="M99" si="19">L99*104.9%</f>
        <v>#REF!</v>
      </c>
      <c r="N99" s="19" t="e">
        <f t="shared" ref="N99" si="20">M99*104.9%</f>
        <v>#REF!</v>
      </c>
      <c r="O99" s="19" t="e">
        <f t="shared" ref="O99" si="21">N99*104.9%</f>
        <v>#REF!</v>
      </c>
      <c r="P99" s="19" t="e">
        <f t="shared" ref="P99" si="22">O99*104.9%</f>
        <v>#REF!</v>
      </c>
      <c r="Q99" s="19" t="s">
        <v>21</v>
      </c>
      <c r="R99" s="102" t="s">
        <v>21</v>
      </c>
    </row>
    <row r="100" spans="1:18" s="63" customFormat="1" ht="30" x14ac:dyDescent="0.25">
      <c r="A100" s="101">
        <v>48</v>
      </c>
      <c r="B100" s="7"/>
      <c r="C100" s="32"/>
      <c r="D100" s="32"/>
      <c r="E100" s="32"/>
      <c r="F100" s="32"/>
      <c r="G100" s="32"/>
      <c r="H100" s="33"/>
      <c r="I100" s="7" t="s">
        <v>105</v>
      </c>
      <c r="J100" s="101" t="s">
        <v>8</v>
      </c>
      <c r="K100" s="3"/>
      <c r="L100" s="3"/>
      <c r="M100" s="3"/>
      <c r="N100" s="3"/>
      <c r="O100" s="3"/>
      <c r="P100" s="3"/>
      <c r="Q100" s="101" t="s">
        <v>18</v>
      </c>
      <c r="R100" s="101" t="s">
        <v>69</v>
      </c>
    </row>
    <row r="101" spans="1:18" s="63" customFormat="1" ht="30" x14ac:dyDescent="0.25">
      <c r="A101" s="119">
        <v>49</v>
      </c>
      <c r="B101" s="119"/>
      <c r="C101" s="32"/>
      <c r="D101" s="32"/>
      <c r="E101" s="32"/>
      <c r="F101" s="32"/>
      <c r="G101" s="32"/>
      <c r="H101" s="33"/>
      <c r="I101" s="7" t="s">
        <v>117</v>
      </c>
      <c r="J101" s="101" t="s">
        <v>59</v>
      </c>
      <c r="K101" s="3"/>
      <c r="L101" s="3"/>
      <c r="M101" s="3"/>
      <c r="N101" s="3"/>
      <c r="O101" s="3"/>
      <c r="P101" s="3"/>
      <c r="Q101" s="101" t="s">
        <v>18</v>
      </c>
      <c r="R101" s="101" t="s">
        <v>69</v>
      </c>
    </row>
    <row r="102" spans="1:18" s="63" customFormat="1" ht="44.25" x14ac:dyDescent="0.25">
      <c r="A102" s="102"/>
      <c r="B102" s="101"/>
      <c r="C102" s="32"/>
      <c r="D102" s="32"/>
      <c r="E102" s="32"/>
      <c r="F102" s="32"/>
      <c r="G102" s="32"/>
      <c r="H102" s="33"/>
      <c r="I102" s="13" t="s">
        <v>121</v>
      </c>
      <c r="J102" s="102" t="s">
        <v>21</v>
      </c>
      <c r="K102" s="19" t="e">
        <f>#REF!+#REF!+#REF!+#REF!+#REF!</f>
        <v>#REF!</v>
      </c>
      <c r="L102" s="19" t="e">
        <f>#REF!+#REF!+#REF!+#REF!+#REF!</f>
        <v>#REF!</v>
      </c>
      <c r="M102" s="19" t="e">
        <f>#REF!+#REF!+#REF!+#REF!+#REF!</f>
        <v>#REF!</v>
      </c>
      <c r="N102" s="19" t="e">
        <f>#REF!+#REF!+#REF!+#REF!+#REF!</f>
        <v>#REF!</v>
      </c>
      <c r="O102" s="19" t="e">
        <f>#REF!+#REF!+#REF!+#REF!+#REF!</f>
        <v>#REF!</v>
      </c>
      <c r="P102" s="19" t="e">
        <f>#REF!+#REF!+#REF!+#REF!+#REF!</f>
        <v>#REF!</v>
      </c>
      <c r="Q102" s="19" t="s">
        <v>21</v>
      </c>
      <c r="R102" s="102" t="s">
        <v>21</v>
      </c>
    </row>
    <row r="103" spans="1:18" s="68" customFormat="1" ht="33" customHeight="1" x14ac:dyDescent="0.25">
      <c r="A103" s="101">
        <v>50</v>
      </c>
      <c r="B103" s="101"/>
      <c r="C103" s="32"/>
      <c r="D103" s="32"/>
      <c r="E103" s="32"/>
      <c r="F103" s="32"/>
      <c r="G103" s="32"/>
      <c r="H103" s="33"/>
      <c r="I103" s="7" t="s">
        <v>81</v>
      </c>
      <c r="J103" s="101" t="s">
        <v>59</v>
      </c>
      <c r="K103" s="3"/>
      <c r="L103" s="3"/>
      <c r="M103" s="3"/>
      <c r="N103" s="3"/>
      <c r="O103" s="3"/>
      <c r="P103" s="3"/>
      <c r="Q103" s="101" t="s">
        <v>18</v>
      </c>
      <c r="R103" s="101" t="s">
        <v>69</v>
      </c>
    </row>
    <row r="104" spans="1:18" s="63" customFormat="1" ht="44.25" x14ac:dyDescent="0.25">
      <c r="A104" s="102"/>
      <c r="B104" s="101"/>
      <c r="C104" s="32"/>
      <c r="D104" s="32"/>
      <c r="E104" s="32"/>
      <c r="F104" s="32"/>
      <c r="G104" s="32"/>
      <c r="H104" s="33"/>
      <c r="I104" s="13" t="s">
        <v>122</v>
      </c>
      <c r="J104" s="102" t="s">
        <v>21</v>
      </c>
      <c r="K104" s="19" t="e">
        <f>#REF!+#REF!+#REF!+#REF!+#REF!</f>
        <v>#REF!</v>
      </c>
      <c r="L104" s="19" t="e">
        <f>#REF!+#REF!+#REF!+#REF!+#REF!</f>
        <v>#REF!</v>
      </c>
      <c r="M104" s="19" t="e">
        <f>#REF!+#REF!+#REF!+#REF!+#REF!</f>
        <v>#REF!</v>
      </c>
      <c r="N104" s="19" t="e">
        <f>#REF!+#REF!+#REF!+#REF!+#REF!</f>
        <v>#REF!</v>
      </c>
      <c r="O104" s="19" t="e">
        <f>#REF!+#REF!+#REF!+#REF!+#REF!</f>
        <v>#REF!</v>
      </c>
      <c r="P104" s="19" t="e">
        <f>#REF!+#REF!+#REF!+#REF!+#REF!</f>
        <v>#REF!</v>
      </c>
      <c r="Q104" s="19" t="s">
        <v>21</v>
      </c>
      <c r="R104" s="102" t="s">
        <v>21</v>
      </c>
    </row>
    <row r="105" spans="1:18" s="68" customFormat="1" ht="33" customHeight="1" x14ac:dyDescent="0.25">
      <c r="A105" s="101">
        <v>51</v>
      </c>
      <c r="B105" s="101"/>
      <c r="C105" s="32"/>
      <c r="D105" s="32"/>
      <c r="E105" s="32"/>
      <c r="F105" s="32"/>
      <c r="G105" s="32"/>
      <c r="H105" s="33"/>
      <c r="I105" s="7" t="s">
        <v>81</v>
      </c>
      <c r="J105" s="101" t="s">
        <v>59</v>
      </c>
      <c r="K105" s="3"/>
      <c r="L105" s="3"/>
      <c r="M105" s="3"/>
      <c r="N105" s="3"/>
      <c r="O105" s="3"/>
      <c r="P105" s="3"/>
      <c r="Q105" s="101" t="s">
        <v>18</v>
      </c>
      <c r="R105" s="101" t="s">
        <v>69</v>
      </c>
    </row>
    <row r="106" spans="1:18" s="63" customFormat="1" ht="45" x14ac:dyDescent="0.25">
      <c r="A106" s="122"/>
      <c r="B106" s="122"/>
      <c r="C106" s="48"/>
      <c r="D106" s="48"/>
      <c r="E106" s="48"/>
      <c r="F106" s="48"/>
      <c r="G106" s="48"/>
      <c r="H106" s="49"/>
      <c r="I106" s="13" t="s">
        <v>129</v>
      </c>
      <c r="J106" s="102" t="s">
        <v>21</v>
      </c>
      <c r="K106" s="19" t="e">
        <f>#REF!*104.9%</f>
        <v>#REF!</v>
      </c>
      <c r="L106" s="19" t="e">
        <f t="shared" ref="L106" si="23">K106*104.9%</f>
        <v>#REF!</v>
      </c>
      <c r="M106" s="19" t="e">
        <f t="shared" ref="M106" si="24">L106*104.9%</f>
        <v>#REF!</v>
      </c>
      <c r="N106" s="19" t="e">
        <f t="shared" ref="N106" si="25">M106*104.9%</f>
        <v>#REF!</v>
      </c>
      <c r="O106" s="19" t="e">
        <f t="shared" ref="O106" si="26">N106*104.9%</f>
        <v>#REF!</v>
      </c>
      <c r="P106" s="19" t="e">
        <f t="shared" ref="P106" si="27">O106*104.9%</f>
        <v>#REF!</v>
      </c>
      <c r="Q106" s="19" t="s">
        <v>21</v>
      </c>
      <c r="R106" s="102" t="s">
        <v>21</v>
      </c>
    </row>
    <row r="107" spans="1:18" s="63" customFormat="1" ht="30" x14ac:dyDescent="0.25">
      <c r="A107" s="101">
        <v>52</v>
      </c>
      <c r="B107" s="7"/>
      <c r="C107" s="32"/>
      <c r="D107" s="32"/>
      <c r="E107" s="32"/>
      <c r="F107" s="32"/>
      <c r="G107" s="32"/>
      <c r="H107" s="33"/>
      <c r="I107" s="7" t="s">
        <v>105</v>
      </c>
      <c r="J107" s="101" t="s">
        <v>8</v>
      </c>
      <c r="K107" s="3"/>
      <c r="L107" s="3"/>
      <c r="M107" s="3"/>
      <c r="N107" s="3"/>
      <c r="O107" s="3"/>
      <c r="P107" s="3"/>
      <c r="Q107" s="101" t="s">
        <v>18</v>
      </c>
      <c r="R107" s="101" t="s">
        <v>69</v>
      </c>
    </row>
    <row r="108" spans="1:18" s="63" customFormat="1" ht="30" x14ac:dyDescent="0.25">
      <c r="A108" s="119">
        <v>53</v>
      </c>
      <c r="B108" s="119"/>
      <c r="C108" s="32"/>
      <c r="D108" s="32"/>
      <c r="E108" s="32"/>
      <c r="F108" s="32"/>
      <c r="G108" s="32"/>
      <c r="H108" s="33"/>
      <c r="I108" s="7" t="s">
        <v>117</v>
      </c>
      <c r="J108" s="101" t="s">
        <v>59</v>
      </c>
      <c r="K108" s="3"/>
      <c r="L108" s="3"/>
      <c r="M108" s="3"/>
      <c r="N108" s="3"/>
      <c r="O108" s="3"/>
      <c r="P108" s="3"/>
      <c r="Q108" s="101" t="s">
        <v>18</v>
      </c>
      <c r="R108" s="101" t="s">
        <v>69</v>
      </c>
    </row>
    <row r="109" spans="1:18" s="63" customFormat="1" ht="45" x14ac:dyDescent="0.25">
      <c r="A109" s="122"/>
      <c r="B109" s="122"/>
      <c r="C109" s="48"/>
      <c r="D109" s="48"/>
      <c r="E109" s="48"/>
      <c r="F109" s="48"/>
      <c r="G109" s="48"/>
      <c r="H109" s="49"/>
      <c r="I109" s="13" t="s">
        <v>131</v>
      </c>
      <c r="J109" s="102" t="s">
        <v>21</v>
      </c>
      <c r="K109" s="19" t="e">
        <f>#REF!*104.9%</f>
        <v>#REF!</v>
      </c>
      <c r="L109" s="19" t="e">
        <f t="shared" ref="L109" si="28">K109*104.9%</f>
        <v>#REF!</v>
      </c>
      <c r="M109" s="19" t="e">
        <f t="shared" ref="M109" si="29">L109*104.9%</f>
        <v>#REF!</v>
      </c>
      <c r="N109" s="19" t="e">
        <f t="shared" ref="N109" si="30">M109*104.9%</f>
        <v>#REF!</v>
      </c>
      <c r="O109" s="19" t="e">
        <f t="shared" ref="O109" si="31">N109*104.9%</f>
        <v>#REF!</v>
      </c>
      <c r="P109" s="19" t="e">
        <f t="shared" ref="P109" si="32">O109*104.9%</f>
        <v>#REF!</v>
      </c>
      <c r="Q109" s="19" t="s">
        <v>21</v>
      </c>
      <c r="R109" s="102" t="s">
        <v>21</v>
      </c>
    </row>
    <row r="110" spans="1:18" s="63" customFormat="1" ht="30" x14ac:dyDescent="0.25">
      <c r="A110" s="101">
        <v>54</v>
      </c>
      <c r="B110" s="7"/>
      <c r="C110" s="32"/>
      <c r="D110" s="32"/>
      <c r="E110" s="32"/>
      <c r="F110" s="32"/>
      <c r="G110" s="32"/>
      <c r="H110" s="33"/>
      <c r="I110" s="7" t="s">
        <v>105</v>
      </c>
      <c r="J110" s="101" t="s">
        <v>8</v>
      </c>
      <c r="K110" s="3"/>
      <c r="L110" s="3"/>
      <c r="M110" s="3"/>
      <c r="N110" s="3"/>
      <c r="O110" s="3"/>
      <c r="P110" s="3"/>
      <c r="Q110" s="101" t="s">
        <v>18</v>
      </c>
      <c r="R110" s="101" t="s">
        <v>69</v>
      </c>
    </row>
    <row r="111" spans="1:18" s="63" customFormat="1" ht="30" x14ac:dyDescent="0.25">
      <c r="A111" s="119">
        <v>55</v>
      </c>
      <c r="B111" s="119"/>
      <c r="C111" s="32"/>
      <c r="D111" s="32"/>
      <c r="E111" s="32"/>
      <c r="F111" s="32"/>
      <c r="G111" s="32"/>
      <c r="H111" s="33"/>
      <c r="I111" s="7" t="s">
        <v>117</v>
      </c>
      <c r="J111" s="101" t="s">
        <v>59</v>
      </c>
      <c r="K111" s="3"/>
      <c r="L111" s="3"/>
      <c r="M111" s="3"/>
      <c r="N111" s="3"/>
      <c r="O111" s="3"/>
      <c r="P111" s="3"/>
      <c r="Q111" s="101" t="s">
        <v>18</v>
      </c>
      <c r="R111" s="101" t="s">
        <v>69</v>
      </c>
    </row>
    <row r="112" spans="1:18" s="63" customFormat="1" ht="44.25" x14ac:dyDescent="0.25">
      <c r="A112" s="98"/>
      <c r="B112" s="97"/>
      <c r="C112" s="32"/>
      <c r="D112" s="32"/>
      <c r="E112" s="32"/>
      <c r="F112" s="32"/>
      <c r="G112" s="32"/>
      <c r="H112" s="33"/>
      <c r="I112" s="13" t="s">
        <v>139</v>
      </c>
      <c r="J112" s="98" t="s">
        <v>21</v>
      </c>
      <c r="K112" s="19" t="e">
        <f>#REF!+#REF!+#REF!+#REF!+#REF!</f>
        <v>#REF!</v>
      </c>
      <c r="L112" s="19" t="e">
        <f>#REF!+#REF!+#REF!+#REF!+#REF!</f>
        <v>#REF!</v>
      </c>
      <c r="M112" s="19" t="e">
        <f>#REF!+#REF!+#REF!+#REF!+#REF!</f>
        <v>#REF!</v>
      </c>
      <c r="N112" s="19" t="e">
        <f>#REF!+#REF!+#REF!+#REF!+#REF!</f>
        <v>#REF!</v>
      </c>
      <c r="O112" s="19" t="e">
        <f>#REF!+#REF!+#REF!+#REF!+#REF!</f>
        <v>#REF!</v>
      </c>
      <c r="P112" s="19" t="e">
        <f>#REF!+#REF!+#REF!+#REF!+#REF!</f>
        <v>#REF!</v>
      </c>
      <c r="Q112" s="19" t="s">
        <v>21</v>
      </c>
      <c r="R112" s="98" t="s">
        <v>21</v>
      </c>
    </row>
    <row r="113" spans="1:18" s="63" customFormat="1" ht="30" x14ac:dyDescent="0.25">
      <c r="A113" s="119">
        <v>56</v>
      </c>
      <c r="B113" s="119"/>
      <c r="C113" s="32"/>
      <c r="D113" s="32"/>
      <c r="E113" s="32"/>
      <c r="F113" s="32"/>
      <c r="G113" s="32"/>
      <c r="H113" s="33"/>
      <c r="I113" s="7" t="s">
        <v>81</v>
      </c>
      <c r="J113" s="109" t="s">
        <v>59</v>
      </c>
      <c r="K113" s="3"/>
      <c r="L113" s="3"/>
      <c r="M113" s="3"/>
      <c r="N113" s="3"/>
      <c r="O113" s="3"/>
      <c r="P113" s="3"/>
      <c r="Q113" s="109" t="s">
        <v>18</v>
      </c>
      <c r="R113" s="109" t="s">
        <v>69</v>
      </c>
    </row>
    <row r="114" spans="1:18" s="63" customFormat="1" ht="29.25" x14ac:dyDescent="0.25">
      <c r="A114" s="110"/>
      <c r="B114" s="109"/>
      <c r="C114" s="32"/>
      <c r="D114" s="32"/>
      <c r="E114" s="32"/>
      <c r="F114" s="32"/>
      <c r="G114" s="32"/>
      <c r="H114" s="33"/>
      <c r="I114" s="13" t="s">
        <v>140</v>
      </c>
      <c r="J114" s="110" t="s">
        <v>21</v>
      </c>
      <c r="K114" s="19" t="e">
        <f>#REF!+#REF!+#REF!+#REF!+#REF!</f>
        <v>#REF!</v>
      </c>
      <c r="L114" s="19" t="e">
        <f>#REF!+#REF!+#REF!+#REF!+#REF!</f>
        <v>#REF!</v>
      </c>
      <c r="M114" s="19" t="e">
        <f>#REF!+#REF!+#REF!+#REF!+#REF!</f>
        <v>#REF!</v>
      </c>
      <c r="N114" s="19" t="e">
        <f>#REF!+#REF!+#REF!+#REF!+#REF!</f>
        <v>#REF!</v>
      </c>
      <c r="O114" s="19" t="e">
        <f>#REF!+#REF!+#REF!+#REF!+#REF!</f>
        <v>#REF!</v>
      </c>
      <c r="P114" s="19" t="e">
        <f>#REF!+#REF!+#REF!+#REF!+#REF!</f>
        <v>#REF!</v>
      </c>
      <c r="Q114" s="19" t="s">
        <v>21</v>
      </c>
      <c r="R114" s="110" t="s">
        <v>21</v>
      </c>
    </row>
    <row r="115" spans="1:18" s="63" customFormat="1" ht="30" x14ac:dyDescent="0.25">
      <c r="A115" s="119">
        <v>57</v>
      </c>
      <c r="B115" s="119"/>
      <c r="C115" s="32"/>
      <c r="D115" s="32"/>
      <c r="E115" s="32"/>
      <c r="F115" s="32"/>
      <c r="G115" s="32"/>
      <c r="H115" s="33"/>
      <c r="I115" s="7" t="s">
        <v>81</v>
      </c>
      <c r="J115" s="109" t="s">
        <v>59</v>
      </c>
      <c r="K115" s="3"/>
      <c r="L115" s="3"/>
      <c r="M115" s="3"/>
      <c r="N115" s="3"/>
      <c r="O115" s="3"/>
      <c r="P115" s="3"/>
      <c r="Q115" s="109" t="s">
        <v>18</v>
      </c>
      <c r="R115" s="109" t="s">
        <v>69</v>
      </c>
    </row>
    <row r="116" spans="1:18" s="63" customFormat="1" ht="44.25" x14ac:dyDescent="0.25">
      <c r="A116" s="110"/>
      <c r="B116" s="109"/>
      <c r="C116" s="32"/>
      <c r="D116" s="32"/>
      <c r="E116" s="32"/>
      <c r="F116" s="32"/>
      <c r="G116" s="32"/>
      <c r="H116" s="33"/>
      <c r="I116" s="13" t="s">
        <v>141</v>
      </c>
      <c r="J116" s="110" t="s">
        <v>21</v>
      </c>
      <c r="K116" s="19" t="e">
        <f>#REF!+#REF!+#REF!+#REF!+#REF!</f>
        <v>#REF!</v>
      </c>
      <c r="L116" s="19" t="e">
        <f>#REF!+#REF!+#REF!+#REF!+#REF!</f>
        <v>#REF!</v>
      </c>
      <c r="M116" s="19" t="e">
        <f>#REF!+#REF!+#REF!+#REF!+#REF!</f>
        <v>#REF!</v>
      </c>
      <c r="N116" s="19" t="e">
        <f>#REF!+#REF!+#REF!+#REF!+#REF!</f>
        <v>#REF!</v>
      </c>
      <c r="O116" s="19" t="e">
        <f>#REF!+#REF!+#REF!+#REF!+#REF!</f>
        <v>#REF!</v>
      </c>
      <c r="P116" s="19" t="e">
        <f>#REF!+#REF!+#REF!+#REF!+#REF!</f>
        <v>#REF!</v>
      </c>
      <c r="Q116" s="19" t="s">
        <v>21</v>
      </c>
      <c r="R116" s="110" t="s">
        <v>21</v>
      </c>
    </row>
    <row r="117" spans="1:18" s="63" customFormat="1" ht="30" x14ac:dyDescent="0.25">
      <c r="A117" s="119">
        <v>58</v>
      </c>
      <c r="B117" s="119"/>
      <c r="C117" s="32"/>
      <c r="D117" s="32"/>
      <c r="E117" s="32"/>
      <c r="F117" s="32"/>
      <c r="G117" s="32"/>
      <c r="H117" s="33"/>
      <c r="I117" s="7" t="s">
        <v>81</v>
      </c>
      <c r="J117" s="109" t="s">
        <v>59</v>
      </c>
      <c r="K117" s="3"/>
      <c r="L117" s="3"/>
      <c r="M117" s="3"/>
      <c r="N117" s="3"/>
      <c r="O117" s="3"/>
      <c r="P117" s="3"/>
      <c r="Q117" s="109" t="s">
        <v>18</v>
      </c>
      <c r="R117" s="109" t="s">
        <v>69</v>
      </c>
    </row>
    <row r="118" spans="1:18" s="63" customFormat="1" ht="44.25" x14ac:dyDescent="0.25">
      <c r="A118" s="110"/>
      <c r="B118" s="109"/>
      <c r="C118" s="32"/>
      <c r="D118" s="32"/>
      <c r="E118" s="32"/>
      <c r="F118" s="32"/>
      <c r="G118" s="32"/>
      <c r="H118" s="33"/>
      <c r="I118" s="13" t="s">
        <v>142</v>
      </c>
      <c r="J118" s="110" t="s">
        <v>21</v>
      </c>
      <c r="K118" s="19" t="e">
        <f>#REF!+#REF!+#REF!+#REF!+#REF!</f>
        <v>#REF!</v>
      </c>
      <c r="L118" s="19" t="e">
        <f>#REF!+#REF!+#REF!+#REF!+#REF!</f>
        <v>#REF!</v>
      </c>
      <c r="M118" s="19" t="e">
        <f>#REF!+#REF!+#REF!+#REF!+#REF!</f>
        <v>#REF!</v>
      </c>
      <c r="N118" s="19" t="e">
        <f>#REF!+#REF!+#REF!+#REF!+#REF!</f>
        <v>#REF!</v>
      </c>
      <c r="O118" s="19" t="e">
        <f>#REF!+#REF!+#REF!+#REF!+#REF!</f>
        <v>#REF!</v>
      </c>
      <c r="P118" s="19" t="e">
        <f>#REF!+#REF!+#REF!+#REF!+#REF!</f>
        <v>#REF!</v>
      </c>
      <c r="Q118" s="19" t="s">
        <v>21</v>
      </c>
      <c r="R118" s="110" t="s">
        <v>21</v>
      </c>
    </row>
    <row r="119" spans="1:18" s="63" customFormat="1" ht="30" x14ac:dyDescent="0.25">
      <c r="A119" s="119">
        <v>59</v>
      </c>
      <c r="B119" s="119"/>
      <c r="C119" s="32"/>
      <c r="D119" s="32"/>
      <c r="E119" s="32"/>
      <c r="F119" s="32"/>
      <c r="G119" s="32"/>
      <c r="H119" s="33"/>
      <c r="I119" s="7" t="s">
        <v>81</v>
      </c>
      <c r="J119" s="109" t="s">
        <v>59</v>
      </c>
      <c r="K119" s="3"/>
      <c r="L119" s="3"/>
      <c r="M119" s="3"/>
      <c r="N119" s="3"/>
      <c r="O119" s="3"/>
      <c r="P119" s="3"/>
      <c r="Q119" s="109" t="s">
        <v>18</v>
      </c>
      <c r="R119" s="109" t="s">
        <v>69</v>
      </c>
    </row>
    <row r="120" spans="1:18" s="63" customFormat="1" ht="29.25" x14ac:dyDescent="0.25">
      <c r="A120" s="110"/>
      <c r="B120" s="109"/>
      <c r="C120" s="32"/>
      <c r="D120" s="32"/>
      <c r="E120" s="32"/>
      <c r="F120" s="32"/>
      <c r="G120" s="32"/>
      <c r="H120" s="33"/>
      <c r="I120" s="13" t="s">
        <v>143</v>
      </c>
      <c r="J120" s="110" t="s">
        <v>21</v>
      </c>
      <c r="K120" s="19" t="e">
        <f>#REF!+#REF!+#REF!+#REF!+#REF!</f>
        <v>#REF!</v>
      </c>
      <c r="L120" s="19" t="e">
        <f>#REF!+#REF!+#REF!+#REF!+#REF!</f>
        <v>#REF!</v>
      </c>
      <c r="M120" s="19" t="e">
        <f>#REF!+#REF!+#REF!+#REF!+#REF!</f>
        <v>#REF!</v>
      </c>
      <c r="N120" s="19" t="e">
        <f>#REF!+#REF!+#REF!+#REF!+#REF!</f>
        <v>#REF!</v>
      </c>
      <c r="O120" s="19" t="e">
        <f>#REF!+#REF!+#REF!+#REF!+#REF!</f>
        <v>#REF!</v>
      </c>
      <c r="P120" s="19" t="e">
        <f>#REF!+#REF!+#REF!+#REF!+#REF!</f>
        <v>#REF!</v>
      </c>
      <c r="Q120" s="19" t="s">
        <v>21</v>
      </c>
      <c r="R120" s="110" t="s">
        <v>21</v>
      </c>
    </row>
    <row r="121" spans="1:18" s="63" customFormat="1" ht="30" x14ac:dyDescent="0.25">
      <c r="A121" s="119">
        <v>60</v>
      </c>
      <c r="B121" s="119"/>
      <c r="C121" s="32"/>
      <c r="D121" s="32"/>
      <c r="E121" s="32"/>
      <c r="F121" s="32"/>
      <c r="G121" s="32"/>
      <c r="H121" s="33"/>
      <c r="I121" s="7" t="s">
        <v>81</v>
      </c>
      <c r="J121" s="109" t="s">
        <v>59</v>
      </c>
      <c r="K121" s="3"/>
      <c r="L121" s="3"/>
      <c r="M121" s="3"/>
      <c r="N121" s="3"/>
      <c r="O121" s="3"/>
      <c r="P121" s="3"/>
      <c r="Q121" s="109" t="s">
        <v>18</v>
      </c>
      <c r="R121" s="109" t="s">
        <v>69</v>
      </c>
    </row>
    <row r="122" spans="1:18" s="63" customFormat="1" ht="29.25" x14ac:dyDescent="0.25">
      <c r="A122" s="110"/>
      <c r="B122" s="109"/>
      <c r="C122" s="32"/>
      <c r="D122" s="32"/>
      <c r="E122" s="32"/>
      <c r="F122" s="32"/>
      <c r="G122" s="32"/>
      <c r="H122" s="33"/>
      <c r="I122" s="13" t="s">
        <v>144</v>
      </c>
      <c r="J122" s="110" t="s">
        <v>21</v>
      </c>
      <c r="K122" s="19" t="e">
        <f>#REF!+#REF!+#REF!+#REF!+#REF!</f>
        <v>#REF!</v>
      </c>
      <c r="L122" s="19" t="e">
        <f>#REF!+#REF!+#REF!+#REF!+#REF!</f>
        <v>#REF!</v>
      </c>
      <c r="M122" s="19" t="e">
        <f>#REF!+#REF!+#REF!+#REF!+#REF!</f>
        <v>#REF!</v>
      </c>
      <c r="N122" s="19" t="e">
        <f>#REF!+#REF!+#REF!+#REF!+#REF!</f>
        <v>#REF!</v>
      </c>
      <c r="O122" s="19" t="e">
        <f>#REF!+#REF!+#REF!+#REF!+#REF!</f>
        <v>#REF!</v>
      </c>
      <c r="P122" s="19" t="e">
        <f>#REF!+#REF!+#REF!+#REF!+#REF!</f>
        <v>#REF!</v>
      </c>
      <c r="Q122" s="19" t="s">
        <v>21</v>
      </c>
      <c r="R122" s="110" t="s">
        <v>21</v>
      </c>
    </row>
    <row r="123" spans="1:18" s="63" customFormat="1" ht="30" x14ac:dyDescent="0.25">
      <c r="A123" s="119">
        <v>61</v>
      </c>
      <c r="B123" s="119"/>
      <c r="C123" s="32"/>
      <c r="D123" s="32"/>
      <c r="E123" s="32"/>
      <c r="F123" s="32"/>
      <c r="G123" s="32"/>
      <c r="H123" s="33"/>
      <c r="I123" s="7" t="s">
        <v>81</v>
      </c>
      <c r="J123" s="109" t="s">
        <v>59</v>
      </c>
      <c r="K123" s="3"/>
      <c r="L123" s="3"/>
      <c r="M123" s="3"/>
      <c r="N123" s="3"/>
      <c r="O123" s="3"/>
      <c r="P123" s="3"/>
      <c r="Q123" s="109" t="s">
        <v>18</v>
      </c>
      <c r="R123" s="109" t="s">
        <v>69</v>
      </c>
    </row>
    <row r="124" spans="1:18" s="63" customFormat="1" ht="59.25" x14ac:dyDescent="0.25">
      <c r="A124" s="110"/>
      <c r="B124" s="109"/>
      <c r="C124" s="32"/>
      <c r="D124" s="32"/>
      <c r="E124" s="32"/>
      <c r="F124" s="32"/>
      <c r="G124" s="32"/>
      <c r="H124" s="33"/>
      <c r="I124" s="13" t="s">
        <v>145</v>
      </c>
      <c r="J124" s="110" t="s">
        <v>21</v>
      </c>
      <c r="K124" s="19" t="e">
        <f>#REF!+#REF!+#REF!+#REF!+#REF!</f>
        <v>#REF!</v>
      </c>
      <c r="L124" s="19" t="e">
        <f>#REF!+#REF!+#REF!+#REF!+#REF!</f>
        <v>#REF!</v>
      </c>
      <c r="M124" s="19" t="e">
        <f>#REF!+#REF!+#REF!+#REF!+#REF!</f>
        <v>#REF!</v>
      </c>
      <c r="N124" s="19" t="e">
        <f>#REF!+#REF!+#REF!+#REF!+#REF!</f>
        <v>#REF!</v>
      </c>
      <c r="O124" s="19" t="e">
        <f>#REF!+#REF!+#REF!+#REF!+#REF!</f>
        <v>#REF!</v>
      </c>
      <c r="P124" s="19" t="e">
        <f>#REF!+#REF!+#REF!+#REF!+#REF!</f>
        <v>#REF!</v>
      </c>
      <c r="Q124" s="19" t="s">
        <v>21</v>
      </c>
      <c r="R124" s="110" t="s">
        <v>21</v>
      </c>
    </row>
    <row r="125" spans="1:18" s="63" customFormat="1" ht="30" x14ac:dyDescent="0.25">
      <c r="A125" s="119">
        <v>62</v>
      </c>
      <c r="B125" s="119"/>
      <c r="C125" s="32"/>
      <c r="D125" s="32"/>
      <c r="E125" s="32"/>
      <c r="F125" s="32"/>
      <c r="G125" s="32"/>
      <c r="H125" s="33"/>
      <c r="I125" s="7" t="s">
        <v>146</v>
      </c>
      <c r="J125" s="109" t="s">
        <v>59</v>
      </c>
      <c r="K125" s="3"/>
      <c r="L125" s="3"/>
      <c r="M125" s="3"/>
      <c r="N125" s="3"/>
      <c r="O125" s="3"/>
      <c r="P125" s="3"/>
      <c r="Q125" s="109" t="s">
        <v>18</v>
      </c>
      <c r="R125" s="109" t="s">
        <v>69</v>
      </c>
    </row>
    <row r="126" spans="1:18" s="63" customFormat="1" ht="44.25" x14ac:dyDescent="0.25">
      <c r="A126" s="114"/>
      <c r="B126" s="113"/>
      <c r="C126" s="32"/>
      <c r="D126" s="32"/>
      <c r="E126" s="32"/>
      <c r="F126" s="32"/>
      <c r="G126" s="32"/>
      <c r="H126" s="33"/>
      <c r="I126" s="13" t="s">
        <v>154</v>
      </c>
      <c r="J126" s="114" t="s">
        <v>21</v>
      </c>
      <c r="K126" s="19" t="e">
        <f>#REF!+#REF!+#REF!+#REF!+#REF!</f>
        <v>#REF!</v>
      </c>
      <c r="L126" s="19" t="e">
        <f>#REF!+#REF!+#REF!+#REF!+#REF!</f>
        <v>#REF!</v>
      </c>
      <c r="M126" s="19" t="e">
        <f>#REF!+#REF!+#REF!+#REF!+#REF!</f>
        <v>#REF!</v>
      </c>
      <c r="N126" s="19" t="e">
        <f>#REF!+#REF!+#REF!+#REF!+#REF!</f>
        <v>#REF!</v>
      </c>
      <c r="O126" s="19" t="e">
        <f>#REF!+#REF!+#REF!+#REF!+#REF!</f>
        <v>#REF!</v>
      </c>
      <c r="P126" s="19" t="e">
        <f>#REF!+#REF!+#REF!+#REF!+#REF!</f>
        <v>#REF!</v>
      </c>
      <c r="Q126" s="19" t="s">
        <v>21</v>
      </c>
      <c r="R126" s="114" t="s">
        <v>21</v>
      </c>
    </row>
    <row r="127" spans="1:18" s="63" customFormat="1" ht="30" x14ac:dyDescent="0.25">
      <c r="A127" s="119">
        <v>63</v>
      </c>
      <c r="B127" s="119"/>
      <c r="C127" s="32"/>
      <c r="D127" s="32"/>
      <c r="E127" s="32"/>
      <c r="F127" s="32"/>
      <c r="G127" s="32"/>
      <c r="H127" s="33"/>
      <c r="I127" s="7" t="s">
        <v>81</v>
      </c>
      <c r="J127" s="113" t="s">
        <v>59</v>
      </c>
      <c r="K127" s="3"/>
      <c r="L127" s="3"/>
      <c r="M127" s="3"/>
      <c r="N127" s="3"/>
      <c r="O127" s="3"/>
      <c r="P127" s="3"/>
      <c r="Q127" s="113" t="s">
        <v>18</v>
      </c>
      <c r="R127" s="113" t="s">
        <v>69</v>
      </c>
    </row>
    <row r="128" spans="1:18" s="63" customFormat="1" ht="29.25" x14ac:dyDescent="0.25">
      <c r="A128" s="114"/>
      <c r="B128" s="113"/>
      <c r="C128" s="32"/>
      <c r="D128" s="32"/>
      <c r="E128" s="32"/>
      <c r="F128" s="32"/>
      <c r="G128" s="32"/>
      <c r="H128" s="33"/>
      <c r="I128" s="13" t="s">
        <v>155</v>
      </c>
      <c r="J128" s="114" t="s">
        <v>21</v>
      </c>
      <c r="K128" s="19" t="e">
        <f>#REF!+#REF!+#REF!+#REF!+#REF!</f>
        <v>#REF!</v>
      </c>
      <c r="L128" s="19" t="e">
        <f>#REF!+#REF!+#REF!+#REF!+#REF!</f>
        <v>#REF!</v>
      </c>
      <c r="M128" s="19" t="e">
        <f>#REF!+#REF!+#REF!+#REF!+#REF!</f>
        <v>#REF!</v>
      </c>
      <c r="N128" s="19" t="e">
        <f>#REF!+#REF!+#REF!+#REF!+#REF!</f>
        <v>#REF!</v>
      </c>
      <c r="O128" s="19" t="e">
        <f>#REF!+#REF!+#REF!+#REF!+#REF!</f>
        <v>#REF!</v>
      </c>
      <c r="P128" s="19" t="e">
        <f>#REF!+#REF!+#REF!+#REF!+#REF!</f>
        <v>#REF!</v>
      </c>
      <c r="Q128" s="19" t="s">
        <v>21</v>
      </c>
      <c r="R128" s="114" t="s">
        <v>21</v>
      </c>
    </row>
    <row r="129" spans="1:18" s="63" customFormat="1" ht="30" x14ac:dyDescent="0.25">
      <c r="A129" s="119">
        <v>64</v>
      </c>
      <c r="B129" s="119"/>
      <c r="C129" s="32"/>
      <c r="D129" s="32"/>
      <c r="E129" s="32"/>
      <c r="F129" s="32"/>
      <c r="G129" s="32"/>
      <c r="H129" s="33"/>
      <c r="I129" s="7" t="s">
        <v>81</v>
      </c>
      <c r="J129" s="113" t="s">
        <v>59</v>
      </c>
      <c r="K129" s="3"/>
      <c r="L129" s="3"/>
      <c r="M129" s="3"/>
      <c r="N129" s="3"/>
      <c r="O129" s="3"/>
      <c r="P129" s="3"/>
      <c r="Q129" s="113" t="s">
        <v>18</v>
      </c>
      <c r="R129" s="113" t="s">
        <v>69</v>
      </c>
    </row>
    <row r="130" spans="1:18" s="63" customFormat="1" ht="44.25" x14ac:dyDescent="0.25">
      <c r="A130" s="114"/>
      <c r="B130" s="113"/>
      <c r="C130" s="32"/>
      <c r="D130" s="32"/>
      <c r="E130" s="32"/>
      <c r="F130" s="32"/>
      <c r="G130" s="32"/>
      <c r="H130" s="33"/>
      <c r="I130" s="13" t="s">
        <v>156</v>
      </c>
      <c r="J130" s="114" t="s">
        <v>21</v>
      </c>
      <c r="K130" s="19" t="e">
        <f>#REF!+#REF!+#REF!+#REF!+#REF!</f>
        <v>#REF!</v>
      </c>
      <c r="L130" s="19" t="e">
        <f>#REF!+#REF!+#REF!+#REF!+#REF!</f>
        <v>#REF!</v>
      </c>
      <c r="M130" s="19" t="e">
        <f>#REF!+#REF!+#REF!+#REF!+#REF!</f>
        <v>#REF!</v>
      </c>
      <c r="N130" s="19" t="e">
        <f>#REF!+#REF!+#REF!+#REF!+#REF!</f>
        <v>#REF!</v>
      </c>
      <c r="O130" s="19" t="e">
        <f>#REF!+#REF!+#REF!+#REF!+#REF!</f>
        <v>#REF!</v>
      </c>
      <c r="P130" s="19" t="e">
        <f>#REF!+#REF!+#REF!+#REF!+#REF!</f>
        <v>#REF!</v>
      </c>
      <c r="Q130" s="19" t="s">
        <v>21</v>
      </c>
      <c r="R130" s="114" t="s">
        <v>21</v>
      </c>
    </row>
    <row r="131" spans="1:18" s="63" customFormat="1" ht="30" x14ac:dyDescent="0.25">
      <c r="A131" s="119">
        <v>65</v>
      </c>
      <c r="B131" s="119"/>
      <c r="C131" s="32"/>
      <c r="D131" s="32"/>
      <c r="E131" s="32"/>
      <c r="F131" s="32"/>
      <c r="G131" s="32"/>
      <c r="H131" s="33"/>
      <c r="I131" s="7" t="s">
        <v>81</v>
      </c>
      <c r="J131" s="113" t="s">
        <v>59</v>
      </c>
      <c r="K131" s="3"/>
      <c r="L131" s="3"/>
      <c r="M131" s="3"/>
      <c r="N131" s="3"/>
      <c r="O131" s="3"/>
      <c r="P131" s="3"/>
      <c r="Q131" s="113" t="s">
        <v>18</v>
      </c>
      <c r="R131" s="113" t="s">
        <v>69</v>
      </c>
    </row>
    <row r="132" spans="1:18" s="63" customFormat="1" ht="29.25" x14ac:dyDescent="0.25">
      <c r="A132" s="114"/>
      <c r="B132" s="113"/>
      <c r="C132" s="32"/>
      <c r="D132" s="32"/>
      <c r="E132" s="32"/>
      <c r="F132" s="32"/>
      <c r="G132" s="32"/>
      <c r="H132" s="33"/>
      <c r="I132" s="13" t="s">
        <v>157</v>
      </c>
      <c r="J132" s="114" t="s">
        <v>21</v>
      </c>
      <c r="K132" s="19" t="e">
        <f>#REF!+#REF!+#REF!+#REF!+#REF!</f>
        <v>#REF!</v>
      </c>
      <c r="L132" s="19" t="e">
        <f>#REF!+#REF!+#REF!+#REF!+#REF!</f>
        <v>#REF!</v>
      </c>
      <c r="M132" s="19" t="e">
        <f>#REF!+#REF!+#REF!+#REF!+#REF!</f>
        <v>#REF!</v>
      </c>
      <c r="N132" s="19" t="e">
        <f>#REF!+#REF!+#REF!+#REF!+#REF!</f>
        <v>#REF!</v>
      </c>
      <c r="O132" s="19" t="e">
        <f>#REF!+#REF!+#REF!+#REF!+#REF!</f>
        <v>#REF!</v>
      </c>
      <c r="P132" s="19" t="e">
        <f>#REF!+#REF!+#REF!+#REF!+#REF!</f>
        <v>#REF!</v>
      </c>
      <c r="Q132" s="19" t="s">
        <v>21</v>
      </c>
      <c r="R132" s="114" t="s">
        <v>21</v>
      </c>
    </row>
    <row r="133" spans="1:18" s="63" customFormat="1" ht="30" x14ac:dyDescent="0.25">
      <c r="A133" s="119">
        <v>66</v>
      </c>
      <c r="B133" s="119"/>
      <c r="C133" s="32"/>
      <c r="D133" s="32"/>
      <c r="E133" s="32"/>
      <c r="F133" s="32"/>
      <c r="G133" s="32"/>
      <c r="H133" s="33"/>
      <c r="I133" s="7" t="s">
        <v>81</v>
      </c>
      <c r="J133" s="113" t="s">
        <v>59</v>
      </c>
      <c r="K133" s="3"/>
      <c r="L133" s="3"/>
      <c r="M133" s="3"/>
      <c r="N133" s="3"/>
      <c r="O133" s="3"/>
      <c r="P133" s="3"/>
      <c r="Q133" s="113" t="s">
        <v>18</v>
      </c>
      <c r="R133" s="113" t="s">
        <v>69</v>
      </c>
    </row>
    <row r="134" spans="1:18" s="63" customFormat="1" ht="29.25" x14ac:dyDescent="0.25">
      <c r="A134" s="114"/>
      <c r="B134" s="113"/>
      <c r="C134" s="32"/>
      <c r="D134" s="32"/>
      <c r="E134" s="32"/>
      <c r="F134" s="32"/>
      <c r="G134" s="32"/>
      <c r="H134" s="33"/>
      <c r="I134" s="13" t="s">
        <v>158</v>
      </c>
      <c r="J134" s="114" t="s">
        <v>21</v>
      </c>
      <c r="K134" s="19" t="e">
        <f>#REF!+#REF!+#REF!+#REF!+#REF!</f>
        <v>#REF!</v>
      </c>
      <c r="L134" s="19" t="e">
        <f>#REF!+#REF!+#REF!+#REF!+#REF!</f>
        <v>#REF!</v>
      </c>
      <c r="M134" s="19" t="e">
        <f>#REF!+#REF!+#REF!+#REF!+#REF!</f>
        <v>#REF!</v>
      </c>
      <c r="N134" s="19" t="e">
        <f>#REF!+#REF!+#REF!+#REF!+#REF!</f>
        <v>#REF!</v>
      </c>
      <c r="O134" s="19" t="e">
        <f>#REF!+#REF!+#REF!+#REF!+#REF!</f>
        <v>#REF!</v>
      </c>
      <c r="P134" s="19" t="e">
        <f>#REF!+#REF!+#REF!+#REF!+#REF!</f>
        <v>#REF!</v>
      </c>
      <c r="Q134" s="19" t="s">
        <v>21</v>
      </c>
      <c r="R134" s="114" t="s">
        <v>21</v>
      </c>
    </row>
    <row r="135" spans="1:18" s="63" customFormat="1" ht="30" x14ac:dyDescent="0.25">
      <c r="A135" s="119">
        <v>67</v>
      </c>
      <c r="B135" s="119"/>
      <c r="C135" s="32"/>
      <c r="D135" s="32"/>
      <c r="E135" s="32"/>
      <c r="F135" s="32"/>
      <c r="G135" s="32"/>
      <c r="H135" s="33"/>
      <c r="I135" s="7" t="s">
        <v>81</v>
      </c>
      <c r="J135" s="113" t="s">
        <v>59</v>
      </c>
      <c r="K135" s="3"/>
      <c r="L135" s="3"/>
      <c r="M135" s="3"/>
      <c r="N135" s="3"/>
      <c r="O135" s="3"/>
      <c r="P135" s="3"/>
      <c r="Q135" s="113" t="s">
        <v>18</v>
      </c>
      <c r="R135" s="113" t="s">
        <v>69</v>
      </c>
    </row>
    <row r="136" spans="1:18" s="63" customFormat="1" ht="44.25" x14ac:dyDescent="0.25">
      <c r="A136" s="114"/>
      <c r="B136" s="113"/>
      <c r="C136" s="32"/>
      <c r="D136" s="32"/>
      <c r="E136" s="32"/>
      <c r="F136" s="32"/>
      <c r="G136" s="32"/>
      <c r="H136" s="33"/>
      <c r="I136" s="13" t="s">
        <v>159</v>
      </c>
      <c r="J136" s="114" t="s">
        <v>21</v>
      </c>
      <c r="K136" s="19" t="e">
        <f>#REF!+#REF!+#REF!+#REF!+#REF!</f>
        <v>#REF!</v>
      </c>
      <c r="L136" s="19" t="e">
        <f>#REF!+#REF!+#REF!+#REF!+#REF!</f>
        <v>#REF!</v>
      </c>
      <c r="M136" s="19" t="e">
        <f>#REF!+#REF!+#REF!+#REF!+#REF!</f>
        <v>#REF!</v>
      </c>
      <c r="N136" s="19" t="e">
        <f>#REF!+#REF!+#REF!+#REF!+#REF!</f>
        <v>#REF!</v>
      </c>
      <c r="O136" s="19" t="e">
        <f>#REF!+#REF!+#REF!+#REF!+#REF!</f>
        <v>#REF!</v>
      </c>
      <c r="P136" s="19" t="e">
        <f>#REF!+#REF!+#REF!+#REF!+#REF!</f>
        <v>#REF!</v>
      </c>
      <c r="Q136" s="19" t="s">
        <v>21</v>
      </c>
      <c r="R136" s="114" t="s">
        <v>21</v>
      </c>
    </row>
    <row r="137" spans="1:18" s="63" customFormat="1" ht="30" x14ac:dyDescent="0.25">
      <c r="A137" s="119">
        <v>68</v>
      </c>
      <c r="B137" s="119"/>
      <c r="C137" s="32"/>
      <c r="D137" s="32"/>
      <c r="E137" s="32"/>
      <c r="F137" s="32"/>
      <c r="G137" s="32"/>
      <c r="H137" s="33"/>
      <c r="I137" s="7" t="s">
        <v>160</v>
      </c>
      <c r="J137" s="113" t="s">
        <v>8</v>
      </c>
      <c r="K137" s="3"/>
      <c r="L137" s="3"/>
      <c r="M137" s="3"/>
      <c r="N137" s="3"/>
      <c r="O137" s="3"/>
      <c r="P137" s="3"/>
      <c r="Q137" s="113" t="s">
        <v>18</v>
      </c>
      <c r="R137" s="113" t="s">
        <v>69</v>
      </c>
    </row>
    <row r="138" spans="1:18" s="69" customFormat="1" ht="42.75" x14ac:dyDescent="0.25">
      <c r="A138" s="125"/>
      <c r="B138" s="125"/>
      <c r="C138" s="45"/>
      <c r="D138" s="45"/>
      <c r="E138" s="45"/>
      <c r="F138" s="45"/>
      <c r="G138" s="45"/>
      <c r="H138" s="46"/>
      <c r="I138" s="47" t="s">
        <v>24</v>
      </c>
      <c r="J138" s="59" t="s">
        <v>21</v>
      </c>
      <c r="K138" s="6" t="e">
        <f t="shared" ref="K138:P138" si="33">K141+K146+K150</f>
        <v>#REF!</v>
      </c>
      <c r="L138" s="6" t="e">
        <f t="shared" si="33"/>
        <v>#REF!</v>
      </c>
      <c r="M138" s="6" t="e">
        <f t="shared" si="33"/>
        <v>#REF!</v>
      </c>
      <c r="N138" s="6" t="e">
        <f t="shared" si="33"/>
        <v>#REF!</v>
      </c>
      <c r="O138" s="6" t="e">
        <f t="shared" si="33"/>
        <v>#REF!</v>
      </c>
      <c r="P138" s="6" t="e">
        <f t="shared" si="33"/>
        <v>#REF!</v>
      </c>
      <c r="Q138" s="6" t="s">
        <v>21</v>
      </c>
      <c r="R138" s="59" t="s">
        <v>21</v>
      </c>
    </row>
    <row r="139" spans="1:18" s="69" customFormat="1" ht="30" x14ac:dyDescent="0.25">
      <c r="A139" s="119">
        <v>69</v>
      </c>
      <c r="B139" s="119"/>
      <c r="C139" s="32"/>
      <c r="D139" s="32"/>
      <c r="E139" s="32"/>
      <c r="F139" s="32"/>
      <c r="G139" s="32"/>
      <c r="H139" s="33"/>
      <c r="I139" s="9" t="s">
        <v>46</v>
      </c>
      <c r="J139" s="57" t="s">
        <v>30</v>
      </c>
      <c r="K139" s="38" t="e">
        <f>#REF!+#REF!+#REF!+#REF!+#REF!</f>
        <v>#REF!</v>
      </c>
      <c r="L139" s="38" t="e">
        <f>#REF!+#REF!+#REF!+#REF!+#REF!</f>
        <v>#REF!</v>
      </c>
      <c r="M139" s="38" t="e">
        <f>#REF!+#REF!+#REF!+#REF!+#REF!</f>
        <v>#REF!</v>
      </c>
      <c r="N139" s="38" t="e">
        <f>#REF!+#REF!+#REF!+#REF!+#REF!</f>
        <v>#REF!</v>
      </c>
      <c r="O139" s="38" t="e">
        <f>#REF!+#REF!+#REF!+#REF!+#REF!</f>
        <v>#REF!</v>
      </c>
      <c r="P139" s="38" t="e">
        <f>#REF!+#REF!+#REF!+#REF!+#REF!</f>
        <v>#REF!</v>
      </c>
      <c r="Q139" s="57" t="s">
        <v>18</v>
      </c>
      <c r="R139" s="57" t="s">
        <v>69</v>
      </c>
    </row>
    <row r="140" spans="1:18" s="64" customFormat="1" ht="45" x14ac:dyDescent="0.25">
      <c r="A140" s="57">
        <v>70</v>
      </c>
      <c r="B140" s="57"/>
      <c r="C140" s="32"/>
      <c r="D140" s="32"/>
      <c r="E140" s="32"/>
      <c r="F140" s="32"/>
      <c r="G140" s="32"/>
      <c r="H140" s="33"/>
      <c r="I140" s="7" t="s">
        <v>67</v>
      </c>
      <c r="J140" s="57" t="s">
        <v>29</v>
      </c>
      <c r="K140" s="38"/>
      <c r="L140" s="38"/>
      <c r="M140" s="38"/>
      <c r="N140" s="38"/>
      <c r="O140" s="38"/>
      <c r="P140" s="38"/>
      <c r="Q140" s="57" t="s">
        <v>18</v>
      </c>
      <c r="R140" s="57" t="s">
        <v>69</v>
      </c>
    </row>
    <row r="141" spans="1:18" s="63" customFormat="1" ht="45" x14ac:dyDescent="0.25">
      <c r="A141" s="122"/>
      <c r="B141" s="122"/>
      <c r="C141" s="48"/>
      <c r="D141" s="48"/>
      <c r="E141" s="48"/>
      <c r="F141" s="48"/>
      <c r="G141" s="48"/>
      <c r="H141" s="49"/>
      <c r="I141" s="13" t="s">
        <v>98</v>
      </c>
      <c r="J141" s="58" t="s">
        <v>21</v>
      </c>
      <c r="K141" s="19" t="e">
        <f>K142+#REF!+#REF!+#REF!+#REF!</f>
        <v>#REF!</v>
      </c>
      <c r="L141" s="19" t="e">
        <f>L142+#REF!+#REF!+#REF!+#REF!</f>
        <v>#REF!</v>
      </c>
      <c r="M141" s="19" t="e">
        <f>M142+#REF!+#REF!+#REF!+#REF!</f>
        <v>#REF!</v>
      </c>
      <c r="N141" s="19" t="e">
        <f>N142+#REF!+#REF!+#REF!+#REF!</f>
        <v>#REF!</v>
      </c>
      <c r="O141" s="19" t="e">
        <f>O142+#REF!+#REF!+#REF!+#REF!</f>
        <v>#REF!</v>
      </c>
      <c r="P141" s="19" t="e">
        <f>P142+#REF!+#REF!+#REF!+#REF!</f>
        <v>#REF!</v>
      </c>
      <c r="Q141" s="19" t="s">
        <v>21</v>
      </c>
      <c r="R141" s="58" t="s">
        <v>21</v>
      </c>
    </row>
    <row r="142" spans="1:18" s="63" customFormat="1" ht="30" x14ac:dyDescent="0.25">
      <c r="A142" s="119">
        <v>71</v>
      </c>
      <c r="B142" s="119"/>
      <c r="C142" s="32"/>
      <c r="D142" s="32"/>
      <c r="E142" s="32"/>
      <c r="F142" s="32"/>
      <c r="G142" s="32"/>
      <c r="H142" s="33"/>
      <c r="I142" s="9" t="s">
        <v>47</v>
      </c>
      <c r="J142" s="57" t="s">
        <v>30</v>
      </c>
      <c r="K142" s="3"/>
      <c r="L142" s="3"/>
      <c r="M142" s="3"/>
      <c r="N142" s="3"/>
      <c r="O142" s="3"/>
      <c r="P142" s="3"/>
      <c r="Q142" s="57" t="s">
        <v>18</v>
      </c>
      <c r="R142" s="57" t="s">
        <v>69</v>
      </c>
    </row>
    <row r="143" spans="1:18" s="63" customFormat="1" ht="45" x14ac:dyDescent="0.25">
      <c r="A143" s="119">
        <v>72</v>
      </c>
      <c r="B143" s="119"/>
      <c r="C143" s="32"/>
      <c r="D143" s="32"/>
      <c r="E143" s="32"/>
      <c r="F143" s="32"/>
      <c r="G143" s="32"/>
      <c r="H143" s="33"/>
      <c r="I143" s="7" t="s">
        <v>48</v>
      </c>
      <c r="J143" s="81" t="s">
        <v>29</v>
      </c>
      <c r="K143" s="3"/>
      <c r="L143" s="3"/>
      <c r="M143" s="3"/>
      <c r="N143" s="3"/>
      <c r="O143" s="3"/>
      <c r="P143" s="3"/>
      <c r="Q143" s="57" t="s">
        <v>18</v>
      </c>
      <c r="R143" s="57" t="s">
        <v>69</v>
      </c>
    </row>
    <row r="144" spans="1:18" s="63" customFormat="1" ht="29.45" customHeight="1" x14ac:dyDescent="0.25">
      <c r="A144" s="119">
        <v>73</v>
      </c>
      <c r="B144" s="119"/>
      <c r="C144" s="32"/>
      <c r="D144" s="32"/>
      <c r="E144" s="32"/>
      <c r="F144" s="32"/>
      <c r="G144" s="32"/>
      <c r="H144" s="33"/>
      <c r="I144" s="7" t="s">
        <v>49</v>
      </c>
      <c r="J144" s="57" t="s">
        <v>29</v>
      </c>
      <c r="K144" s="3"/>
      <c r="L144" s="3"/>
      <c r="M144" s="3"/>
      <c r="N144" s="3"/>
      <c r="O144" s="3"/>
      <c r="P144" s="3"/>
      <c r="Q144" s="57" t="s">
        <v>18</v>
      </c>
      <c r="R144" s="57" t="s">
        <v>69</v>
      </c>
    </row>
    <row r="145" spans="1:18" s="64" customFormat="1" ht="30" x14ac:dyDescent="0.25">
      <c r="A145" s="119">
        <v>74</v>
      </c>
      <c r="B145" s="119"/>
      <c r="C145" s="32"/>
      <c r="D145" s="32"/>
      <c r="E145" s="32"/>
      <c r="F145" s="32"/>
      <c r="G145" s="32"/>
      <c r="H145" s="33"/>
      <c r="I145" s="7" t="s">
        <v>50</v>
      </c>
      <c r="J145" s="57" t="s">
        <v>32</v>
      </c>
      <c r="K145" s="3"/>
      <c r="L145" s="3"/>
      <c r="M145" s="3"/>
      <c r="N145" s="3"/>
      <c r="O145" s="3"/>
      <c r="P145" s="3"/>
      <c r="Q145" s="57" t="s">
        <v>18</v>
      </c>
      <c r="R145" s="57" t="s">
        <v>69</v>
      </c>
    </row>
    <row r="146" spans="1:18" s="64" customFormat="1" ht="30" x14ac:dyDescent="0.25">
      <c r="A146" s="122"/>
      <c r="B146" s="122"/>
      <c r="C146" s="48"/>
      <c r="D146" s="48"/>
      <c r="E146" s="48"/>
      <c r="F146" s="48"/>
      <c r="G146" s="48"/>
      <c r="H146" s="49"/>
      <c r="I146" s="13" t="s">
        <v>109</v>
      </c>
      <c r="J146" s="58" t="s">
        <v>21</v>
      </c>
      <c r="K146" s="19" t="e">
        <f>#REF!*104.9%</f>
        <v>#REF!</v>
      </c>
      <c r="L146" s="19" t="e">
        <f t="shared" ref="L146" si="34">K146*104.9%</f>
        <v>#REF!</v>
      </c>
      <c r="M146" s="19" t="e">
        <f t="shared" ref="M146" si="35">L146*104.9%</f>
        <v>#REF!</v>
      </c>
      <c r="N146" s="19" t="e">
        <f t="shared" ref="N146" si="36">M146*104.9%</f>
        <v>#REF!</v>
      </c>
      <c r="O146" s="19" t="e">
        <f t="shared" ref="O146" si="37">N146*104.9%</f>
        <v>#REF!</v>
      </c>
      <c r="P146" s="19" t="e">
        <f t="shared" ref="P146" si="38">O146*104.9%</f>
        <v>#REF!</v>
      </c>
      <c r="Q146" s="19" t="s">
        <v>21</v>
      </c>
      <c r="R146" s="58" t="s">
        <v>21</v>
      </c>
    </row>
    <row r="147" spans="1:18" s="64" customFormat="1" ht="30" x14ac:dyDescent="0.25">
      <c r="A147" s="101">
        <v>75</v>
      </c>
      <c r="B147" s="101"/>
      <c r="C147" s="32"/>
      <c r="D147" s="32"/>
      <c r="E147" s="32"/>
      <c r="F147" s="32"/>
      <c r="G147" s="32"/>
      <c r="H147" s="33"/>
      <c r="I147" s="7" t="s">
        <v>123</v>
      </c>
      <c r="J147" s="101" t="s">
        <v>29</v>
      </c>
      <c r="K147" s="51"/>
      <c r="L147" s="51"/>
      <c r="M147" s="51"/>
      <c r="N147" s="51"/>
      <c r="O147" s="51"/>
      <c r="P147" s="51"/>
      <c r="Q147" s="101" t="s">
        <v>18</v>
      </c>
      <c r="R147" s="101" t="s">
        <v>69</v>
      </c>
    </row>
    <row r="148" spans="1:18" s="64" customFormat="1" ht="30" x14ac:dyDescent="0.25">
      <c r="A148" s="119">
        <v>76</v>
      </c>
      <c r="B148" s="119"/>
      <c r="C148" s="32"/>
      <c r="D148" s="32"/>
      <c r="E148" s="32"/>
      <c r="F148" s="32"/>
      <c r="G148" s="32"/>
      <c r="H148" s="33"/>
      <c r="I148" s="7" t="s">
        <v>124</v>
      </c>
      <c r="J148" s="101" t="s">
        <v>29</v>
      </c>
      <c r="K148" s="51"/>
      <c r="L148" s="51"/>
      <c r="M148" s="51"/>
      <c r="N148" s="51"/>
      <c r="O148" s="51"/>
      <c r="P148" s="51"/>
      <c r="Q148" s="101" t="s">
        <v>18</v>
      </c>
      <c r="R148" s="101" t="s">
        <v>69</v>
      </c>
    </row>
    <row r="149" spans="1:18" s="64" customFormat="1" ht="35.450000000000003" customHeight="1" x14ac:dyDescent="0.25">
      <c r="A149" s="119">
        <v>77</v>
      </c>
      <c r="B149" s="119"/>
      <c r="C149" s="32"/>
      <c r="D149" s="32"/>
      <c r="E149" s="32"/>
      <c r="F149" s="32"/>
      <c r="G149" s="32"/>
      <c r="H149" s="33"/>
      <c r="I149" s="7" t="s">
        <v>125</v>
      </c>
      <c r="J149" s="101" t="s">
        <v>29</v>
      </c>
      <c r="K149" s="51"/>
      <c r="L149" s="51"/>
      <c r="M149" s="51"/>
      <c r="N149" s="51"/>
      <c r="O149" s="51"/>
      <c r="P149" s="51"/>
      <c r="Q149" s="101" t="s">
        <v>18</v>
      </c>
      <c r="R149" s="101" t="s">
        <v>69</v>
      </c>
    </row>
    <row r="150" spans="1:18" s="63" customFormat="1" ht="30" x14ac:dyDescent="0.25">
      <c r="A150" s="122"/>
      <c r="B150" s="122"/>
      <c r="C150" s="48"/>
      <c r="D150" s="48"/>
      <c r="E150" s="48"/>
      <c r="F150" s="48"/>
      <c r="G150" s="48"/>
      <c r="H150" s="49"/>
      <c r="I150" s="13" t="s">
        <v>51</v>
      </c>
      <c r="J150" s="58" t="s">
        <v>21</v>
      </c>
      <c r="K150" s="19" t="e">
        <f>#REF!+#REF!+#REF!+#REF!+#REF!</f>
        <v>#REF!</v>
      </c>
      <c r="L150" s="19" t="e">
        <f>#REF!+#REF!+#REF!+#REF!+#REF!</f>
        <v>#REF!</v>
      </c>
      <c r="M150" s="19" t="e">
        <f>#REF!+#REF!+#REF!+#REF!+#REF!</f>
        <v>#REF!</v>
      </c>
      <c r="N150" s="19" t="e">
        <f>#REF!+#REF!+#REF!+#REF!+#REF!</f>
        <v>#REF!</v>
      </c>
      <c r="O150" s="19" t="e">
        <f>#REF!+#REF!+#REF!+#REF!+#REF!</f>
        <v>#REF!</v>
      </c>
      <c r="P150" s="19" t="e">
        <f>#REF!+#REF!+#REF!+#REF!+#REF!</f>
        <v>#REF!</v>
      </c>
      <c r="Q150" s="19" t="s">
        <v>21</v>
      </c>
      <c r="R150" s="58" t="s">
        <v>21</v>
      </c>
    </row>
    <row r="151" spans="1:18" s="63" customFormat="1" ht="30" x14ac:dyDescent="0.25">
      <c r="A151" s="57">
        <v>78</v>
      </c>
      <c r="B151" s="57"/>
      <c r="C151" s="32"/>
      <c r="D151" s="32"/>
      <c r="E151" s="32"/>
      <c r="F151" s="32"/>
      <c r="G151" s="32"/>
      <c r="H151" s="33"/>
      <c r="I151" s="7" t="s">
        <v>52</v>
      </c>
      <c r="J151" s="57" t="s">
        <v>19</v>
      </c>
      <c r="K151" s="20"/>
      <c r="L151" s="20"/>
      <c r="M151" s="20"/>
      <c r="N151" s="20"/>
      <c r="O151" s="20"/>
      <c r="P151" s="20"/>
      <c r="Q151" s="57" t="s">
        <v>18</v>
      </c>
      <c r="R151" s="57" t="s">
        <v>69</v>
      </c>
    </row>
    <row r="152" spans="1:18" s="63" customFormat="1" ht="30" x14ac:dyDescent="0.25">
      <c r="A152" s="57">
        <v>79</v>
      </c>
      <c r="B152" s="57"/>
      <c r="C152" s="32"/>
      <c r="D152" s="32"/>
      <c r="E152" s="32"/>
      <c r="F152" s="32"/>
      <c r="G152" s="32"/>
      <c r="H152" s="33"/>
      <c r="I152" s="7" t="s">
        <v>53</v>
      </c>
      <c r="J152" s="57" t="s">
        <v>19</v>
      </c>
      <c r="K152" s="20"/>
      <c r="L152" s="20"/>
      <c r="M152" s="20"/>
      <c r="N152" s="20"/>
      <c r="O152" s="20"/>
      <c r="P152" s="20"/>
      <c r="Q152" s="57" t="s">
        <v>18</v>
      </c>
      <c r="R152" s="57" t="s">
        <v>69</v>
      </c>
    </row>
    <row r="153" spans="1:18" s="63" customFormat="1" ht="30" x14ac:dyDescent="0.25">
      <c r="A153" s="142">
        <v>80</v>
      </c>
      <c r="B153" s="143"/>
      <c r="C153" s="32"/>
      <c r="D153" s="32"/>
      <c r="E153" s="32"/>
      <c r="F153" s="32"/>
      <c r="G153" s="32"/>
      <c r="H153" s="33"/>
      <c r="I153" s="7" t="s">
        <v>161</v>
      </c>
      <c r="J153" s="113" t="s">
        <v>19</v>
      </c>
      <c r="K153" s="3"/>
      <c r="L153" s="3"/>
      <c r="M153" s="3"/>
      <c r="N153" s="3"/>
      <c r="O153" s="3"/>
      <c r="P153" s="3"/>
      <c r="Q153" s="57" t="s">
        <v>18</v>
      </c>
      <c r="R153" s="57" t="s">
        <v>69</v>
      </c>
    </row>
    <row r="154" spans="1:18" s="63" customFormat="1" ht="30" x14ac:dyDescent="0.25">
      <c r="A154" s="115">
        <v>81</v>
      </c>
      <c r="B154" s="116"/>
      <c r="C154" s="32"/>
      <c r="D154" s="32"/>
      <c r="E154" s="32"/>
      <c r="F154" s="32"/>
      <c r="G154" s="32"/>
      <c r="H154" s="33"/>
      <c r="I154" s="7" t="s">
        <v>162</v>
      </c>
      <c r="J154" s="113" t="s">
        <v>163</v>
      </c>
      <c r="K154" s="3"/>
      <c r="L154" s="3"/>
      <c r="M154" s="3"/>
      <c r="N154" s="3"/>
      <c r="O154" s="3"/>
      <c r="P154" s="3"/>
      <c r="Q154" s="113" t="s">
        <v>18</v>
      </c>
      <c r="R154" s="113" t="s">
        <v>69</v>
      </c>
    </row>
    <row r="155" spans="1:18" s="63" customFormat="1" ht="30" x14ac:dyDescent="0.25">
      <c r="A155" s="119">
        <v>82</v>
      </c>
      <c r="B155" s="119"/>
      <c r="C155" s="32"/>
      <c r="D155" s="32"/>
      <c r="E155" s="32"/>
      <c r="F155" s="32"/>
      <c r="G155" s="32"/>
      <c r="H155" s="33"/>
      <c r="I155" s="7" t="s">
        <v>164</v>
      </c>
      <c r="J155" s="57" t="s">
        <v>19</v>
      </c>
      <c r="K155" s="2"/>
      <c r="L155" s="2"/>
      <c r="M155" s="2"/>
      <c r="N155" s="2"/>
      <c r="O155" s="2"/>
      <c r="P155" s="2"/>
      <c r="Q155" s="57" t="s">
        <v>18</v>
      </c>
      <c r="R155" s="57" t="s">
        <v>69</v>
      </c>
    </row>
    <row r="156" spans="1:18" s="63" customFormat="1" ht="30" x14ac:dyDescent="0.25">
      <c r="A156" s="119">
        <v>83</v>
      </c>
      <c r="B156" s="119"/>
      <c r="C156" s="32"/>
      <c r="D156" s="32"/>
      <c r="E156" s="32"/>
      <c r="F156" s="32"/>
      <c r="G156" s="32"/>
      <c r="H156" s="33"/>
      <c r="I156" s="7" t="s">
        <v>165</v>
      </c>
      <c r="J156" s="57" t="s">
        <v>9</v>
      </c>
      <c r="K156" s="2"/>
      <c r="L156" s="2"/>
      <c r="M156" s="2"/>
      <c r="N156" s="2"/>
      <c r="O156" s="2"/>
      <c r="P156" s="2"/>
      <c r="Q156" s="57" t="s">
        <v>18</v>
      </c>
      <c r="R156" s="57" t="s">
        <v>69</v>
      </c>
    </row>
    <row r="157" spans="1:18" s="63" customFormat="1" ht="30" x14ac:dyDescent="0.25">
      <c r="A157" s="57">
        <v>84</v>
      </c>
      <c r="B157" s="57"/>
      <c r="C157" s="32"/>
      <c r="D157" s="32"/>
      <c r="E157" s="32"/>
      <c r="F157" s="32"/>
      <c r="G157" s="32"/>
      <c r="H157" s="33"/>
      <c r="I157" s="7" t="s">
        <v>166</v>
      </c>
      <c r="J157" s="113" t="s">
        <v>163</v>
      </c>
      <c r="K157" s="2"/>
      <c r="L157" s="2"/>
      <c r="M157" s="2"/>
      <c r="N157" s="2"/>
      <c r="O157" s="2"/>
      <c r="P157" s="2"/>
      <c r="Q157" s="57" t="s">
        <v>18</v>
      </c>
      <c r="R157" s="57" t="s">
        <v>69</v>
      </c>
    </row>
    <row r="158" spans="1:18" s="63" customFormat="1" ht="30" x14ac:dyDescent="0.25">
      <c r="A158" s="119">
        <v>85</v>
      </c>
      <c r="B158" s="119"/>
      <c r="C158" s="32"/>
      <c r="D158" s="32"/>
      <c r="E158" s="32"/>
      <c r="F158" s="32"/>
      <c r="G158" s="32"/>
      <c r="H158" s="33"/>
      <c r="I158" s="7" t="s">
        <v>167</v>
      </c>
      <c r="J158" s="57" t="s">
        <v>19</v>
      </c>
      <c r="K158" s="3"/>
      <c r="L158" s="3"/>
      <c r="M158" s="3"/>
      <c r="N158" s="3"/>
      <c r="O158" s="3"/>
      <c r="P158" s="3"/>
      <c r="Q158" s="57" t="s">
        <v>18</v>
      </c>
      <c r="R158" s="57" t="s">
        <v>69</v>
      </c>
    </row>
    <row r="159" spans="1:18" s="63" customFormat="1" ht="30" x14ac:dyDescent="0.25">
      <c r="A159" s="57">
        <v>86</v>
      </c>
      <c r="B159" s="57"/>
      <c r="C159" s="32"/>
      <c r="D159" s="32"/>
      <c r="E159" s="32"/>
      <c r="F159" s="32"/>
      <c r="G159" s="32"/>
      <c r="H159" s="33"/>
      <c r="I159" s="7" t="s">
        <v>168</v>
      </c>
      <c r="J159" s="57" t="s">
        <v>19</v>
      </c>
      <c r="K159" s="3"/>
      <c r="L159" s="3"/>
      <c r="M159" s="3"/>
      <c r="N159" s="3"/>
      <c r="O159" s="3"/>
      <c r="P159" s="3"/>
      <c r="Q159" s="57" t="s">
        <v>18</v>
      </c>
      <c r="R159" s="57" t="s">
        <v>69</v>
      </c>
    </row>
    <row r="160" spans="1:18" s="63" customFormat="1" ht="27.6" customHeight="1" x14ac:dyDescent="0.25">
      <c r="A160" s="57">
        <v>87</v>
      </c>
      <c r="B160" s="57"/>
      <c r="C160" s="32"/>
      <c r="D160" s="32"/>
      <c r="E160" s="32"/>
      <c r="F160" s="32"/>
      <c r="G160" s="32"/>
      <c r="H160" s="33"/>
      <c r="I160" s="7" t="s">
        <v>169</v>
      </c>
      <c r="J160" s="113" t="s">
        <v>163</v>
      </c>
      <c r="K160" s="3"/>
      <c r="L160" s="3"/>
      <c r="M160" s="3"/>
      <c r="N160" s="3"/>
      <c r="O160" s="3"/>
      <c r="P160" s="3"/>
      <c r="Q160" s="57" t="s">
        <v>18</v>
      </c>
      <c r="R160" s="57" t="s">
        <v>69</v>
      </c>
    </row>
    <row r="161" spans="1:20" s="64" customFormat="1" ht="46.5" customHeight="1" x14ac:dyDescent="0.25">
      <c r="A161" s="119">
        <v>88</v>
      </c>
      <c r="B161" s="119"/>
      <c r="C161" s="32"/>
      <c r="D161" s="32"/>
      <c r="E161" s="32"/>
      <c r="F161" s="32"/>
      <c r="G161" s="32"/>
      <c r="H161" s="33"/>
      <c r="I161" s="7" t="s">
        <v>170</v>
      </c>
      <c r="J161" s="57" t="s">
        <v>60</v>
      </c>
      <c r="K161" s="3"/>
      <c r="L161" s="3"/>
      <c r="M161" s="3"/>
      <c r="N161" s="3"/>
      <c r="O161" s="3"/>
      <c r="P161" s="3"/>
      <c r="Q161" s="57" t="s">
        <v>18</v>
      </c>
      <c r="R161" s="57" t="s">
        <v>69</v>
      </c>
    </row>
    <row r="162" spans="1:20" s="66" customFormat="1" ht="45" x14ac:dyDescent="0.25">
      <c r="A162" s="122"/>
      <c r="B162" s="122"/>
      <c r="C162" s="48"/>
      <c r="D162" s="48"/>
      <c r="E162" s="48"/>
      <c r="F162" s="48"/>
      <c r="G162" s="48"/>
      <c r="H162" s="49"/>
      <c r="I162" s="13" t="s">
        <v>74</v>
      </c>
      <c r="J162" s="58" t="s">
        <v>21</v>
      </c>
      <c r="K162" s="52"/>
      <c r="L162" s="52"/>
      <c r="M162" s="52"/>
      <c r="N162" s="52"/>
      <c r="O162" s="52"/>
      <c r="P162" s="52"/>
      <c r="Q162" s="19" t="s">
        <v>21</v>
      </c>
      <c r="R162" s="58" t="s">
        <v>21</v>
      </c>
    </row>
    <row r="163" spans="1:20" s="66" customFormat="1" ht="30" x14ac:dyDescent="0.25">
      <c r="A163" s="119">
        <v>89</v>
      </c>
      <c r="B163" s="119"/>
      <c r="C163" s="32"/>
      <c r="D163" s="32"/>
      <c r="E163" s="32"/>
      <c r="F163" s="32"/>
      <c r="G163" s="32"/>
      <c r="H163" s="33"/>
      <c r="I163" s="7" t="s">
        <v>75</v>
      </c>
      <c r="J163" s="57" t="s">
        <v>29</v>
      </c>
      <c r="K163" s="51"/>
      <c r="L163" s="51"/>
      <c r="M163" s="51"/>
      <c r="N163" s="51"/>
      <c r="O163" s="51"/>
      <c r="P163" s="51"/>
      <c r="Q163" s="57" t="s">
        <v>18</v>
      </c>
      <c r="R163" s="57" t="s">
        <v>69</v>
      </c>
    </row>
    <row r="164" spans="1:20" s="66" customFormat="1" ht="30" x14ac:dyDescent="0.25">
      <c r="A164" s="58"/>
      <c r="B164" s="57"/>
      <c r="C164" s="32"/>
      <c r="D164" s="32"/>
      <c r="E164" s="32"/>
      <c r="F164" s="32"/>
      <c r="G164" s="32"/>
      <c r="H164" s="33"/>
      <c r="I164" s="13" t="s">
        <v>82</v>
      </c>
      <c r="J164" s="58" t="s">
        <v>21</v>
      </c>
      <c r="K164" s="52"/>
      <c r="L164" s="52"/>
      <c r="M164" s="52"/>
      <c r="N164" s="52"/>
      <c r="O164" s="52"/>
      <c r="P164" s="52"/>
      <c r="Q164" s="19" t="s">
        <v>21</v>
      </c>
      <c r="R164" s="58" t="s">
        <v>21</v>
      </c>
    </row>
    <row r="165" spans="1:20" s="66" customFormat="1" ht="30" x14ac:dyDescent="0.25">
      <c r="A165" s="57">
        <v>90</v>
      </c>
      <c r="B165" s="57"/>
      <c r="C165" s="32"/>
      <c r="D165" s="32"/>
      <c r="E165" s="32"/>
      <c r="F165" s="32"/>
      <c r="G165" s="32"/>
      <c r="H165" s="33"/>
      <c r="I165" s="7" t="s">
        <v>83</v>
      </c>
      <c r="J165" s="76" t="s">
        <v>28</v>
      </c>
      <c r="K165" s="51"/>
      <c r="L165" s="51"/>
      <c r="M165" s="51"/>
      <c r="N165" s="51"/>
      <c r="O165" s="51"/>
      <c r="P165" s="51"/>
      <c r="Q165" s="57" t="s">
        <v>18</v>
      </c>
      <c r="R165" s="57" t="s">
        <v>69</v>
      </c>
    </row>
    <row r="166" spans="1:20" s="66" customFormat="1" ht="45" x14ac:dyDescent="0.25">
      <c r="A166" s="83"/>
      <c r="B166" s="83"/>
      <c r="C166" s="48"/>
      <c r="D166" s="48"/>
      <c r="E166" s="48"/>
      <c r="F166" s="48"/>
      <c r="G166" s="48"/>
      <c r="H166" s="49"/>
      <c r="I166" s="13" t="s">
        <v>90</v>
      </c>
      <c r="J166" s="83" t="s">
        <v>21</v>
      </c>
      <c r="K166" s="52"/>
      <c r="L166" s="52"/>
      <c r="M166" s="52"/>
      <c r="N166" s="52"/>
      <c r="O166" s="52"/>
      <c r="P166" s="52"/>
      <c r="Q166" s="19" t="s">
        <v>21</v>
      </c>
      <c r="R166" s="83" t="s">
        <v>21</v>
      </c>
    </row>
    <row r="167" spans="1:20" s="63" customFormat="1" ht="30" x14ac:dyDescent="0.25">
      <c r="A167" s="82">
        <v>91</v>
      </c>
      <c r="B167" s="82"/>
      <c r="C167" s="32"/>
      <c r="D167" s="32"/>
      <c r="E167" s="32"/>
      <c r="F167" s="32"/>
      <c r="G167" s="32"/>
      <c r="H167" s="33"/>
      <c r="I167" s="7" t="s">
        <v>91</v>
      </c>
      <c r="J167" s="82" t="s">
        <v>28</v>
      </c>
      <c r="K167" s="51"/>
      <c r="L167" s="51"/>
      <c r="M167" s="51"/>
      <c r="N167" s="51"/>
      <c r="O167" s="51"/>
      <c r="P167" s="51"/>
      <c r="Q167" s="82" t="s">
        <v>18</v>
      </c>
      <c r="R167" s="82" t="s">
        <v>69</v>
      </c>
    </row>
    <row r="168" spans="1:20" s="66" customFormat="1" ht="30" x14ac:dyDescent="0.25">
      <c r="A168" s="102"/>
      <c r="B168" s="102"/>
      <c r="C168" s="48"/>
      <c r="D168" s="48"/>
      <c r="E168" s="48"/>
      <c r="F168" s="48"/>
      <c r="G168" s="48"/>
      <c r="H168" s="49"/>
      <c r="I168" s="13" t="s">
        <v>127</v>
      </c>
      <c r="J168" s="102" t="s">
        <v>21</v>
      </c>
      <c r="K168" s="52"/>
      <c r="L168" s="52"/>
      <c r="M168" s="52"/>
      <c r="N168" s="52"/>
      <c r="O168" s="52"/>
      <c r="P168" s="52"/>
      <c r="Q168" s="19" t="s">
        <v>21</v>
      </c>
      <c r="R168" s="102" t="s">
        <v>21</v>
      </c>
    </row>
    <row r="169" spans="1:20" s="63" customFormat="1" ht="30" x14ac:dyDescent="0.25">
      <c r="A169" s="101">
        <v>92</v>
      </c>
      <c r="B169" s="101"/>
      <c r="C169" s="32"/>
      <c r="D169" s="32"/>
      <c r="E169" s="32"/>
      <c r="F169" s="32"/>
      <c r="G169" s="32"/>
      <c r="H169" s="33"/>
      <c r="I169" s="7" t="s">
        <v>128</v>
      </c>
      <c r="J169" s="101" t="s">
        <v>28</v>
      </c>
      <c r="K169" s="51"/>
      <c r="L169" s="51"/>
      <c r="M169" s="51"/>
      <c r="N169" s="51"/>
      <c r="O169" s="51"/>
      <c r="P169" s="51"/>
      <c r="Q169" s="101" t="s">
        <v>18</v>
      </c>
      <c r="R169" s="101" t="s">
        <v>69</v>
      </c>
    </row>
    <row r="170" spans="1:20" s="66" customFormat="1" ht="45" x14ac:dyDescent="0.25">
      <c r="A170" s="102"/>
      <c r="B170" s="102"/>
      <c r="C170" s="48"/>
      <c r="D170" s="48"/>
      <c r="E170" s="48"/>
      <c r="F170" s="48"/>
      <c r="G170" s="48"/>
      <c r="H170" s="49"/>
      <c r="I170" s="13" t="s">
        <v>126</v>
      </c>
      <c r="J170" s="102" t="s">
        <v>21</v>
      </c>
      <c r="K170" s="52"/>
      <c r="L170" s="52"/>
      <c r="M170" s="52"/>
      <c r="N170" s="52"/>
      <c r="O170" s="52"/>
      <c r="P170" s="52"/>
      <c r="Q170" s="19" t="s">
        <v>21</v>
      </c>
      <c r="R170" s="102" t="s">
        <v>21</v>
      </c>
    </row>
    <row r="171" spans="1:20" s="63" customFormat="1" ht="30" x14ac:dyDescent="0.25">
      <c r="A171" s="101">
        <v>93</v>
      </c>
      <c r="B171" s="101"/>
      <c r="C171" s="32"/>
      <c r="D171" s="32"/>
      <c r="E171" s="32"/>
      <c r="F171" s="32"/>
      <c r="G171" s="32"/>
      <c r="H171" s="33"/>
      <c r="I171" s="7" t="s">
        <v>133</v>
      </c>
      <c r="J171" s="101" t="s">
        <v>28</v>
      </c>
      <c r="K171" s="51"/>
      <c r="L171" s="51"/>
      <c r="M171" s="51"/>
      <c r="N171" s="51"/>
      <c r="O171" s="51"/>
      <c r="P171" s="51"/>
      <c r="Q171" s="101" t="s">
        <v>18</v>
      </c>
      <c r="R171" s="101" t="s">
        <v>69</v>
      </c>
    </row>
    <row r="172" spans="1:20" s="66" customFormat="1" ht="27.6" customHeight="1" x14ac:dyDescent="0.25">
      <c r="A172" s="110"/>
      <c r="B172" s="110"/>
      <c r="C172" s="48"/>
      <c r="D172" s="48"/>
      <c r="E172" s="48"/>
      <c r="F172" s="48"/>
      <c r="G172" s="48"/>
      <c r="H172" s="49"/>
      <c r="I172" s="13" t="s">
        <v>148</v>
      </c>
      <c r="J172" s="110" t="s">
        <v>21</v>
      </c>
      <c r="K172" s="52"/>
      <c r="L172" s="52"/>
      <c r="M172" s="52"/>
      <c r="N172" s="52"/>
      <c r="O172" s="52"/>
      <c r="P172" s="52"/>
      <c r="Q172" s="19" t="s">
        <v>21</v>
      </c>
      <c r="R172" s="110" t="s">
        <v>21</v>
      </c>
    </row>
    <row r="173" spans="1:20" s="63" customFormat="1" ht="30" x14ac:dyDescent="0.25">
      <c r="A173" s="109">
        <v>94</v>
      </c>
      <c r="B173" s="109"/>
      <c r="C173" s="32"/>
      <c r="D173" s="32"/>
      <c r="E173" s="32"/>
      <c r="F173" s="32"/>
      <c r="G173" s="32"/>
      <c r="H173" s="33"/>
      <c r="I173" s="7" t="s">
        <v>149</v>
      </c>
      <c r="J173" s="109" t="s">
        <v>28</v>
      </c>
      <c r="K173" s="51"/>
      <c r="L173" s="51"/>
      <c r="M173" s="51"/>
      <c r="N173" s="51"/>
      <c r="O173" s="51"/>
      <c r="P173" s="51"/>
      <c r="Q173" s="109" t="s">
        <v>18</v>
      </c>
      <c r="R173" s="109" t="s">
        <v>69</v>
      </c>
    </row>
    <row r="174" spans="1:20" s="69" customFormat="1" ht="120" x14ac:dyDescent="0.25">
      <c r="A174" s="117">
        <v>95</v>
      </c>
      <c r="B174" s="117"/>
      <c r="C174" s="32"/>
      <c r="D174" s="32"/>
      <c r="E174" s="32"/>
      <c r="F174" s="32"/>
      <c r="G174" s="32"/>
      <c r="H174" s="33"/>
      <c r="I174" s="7" t="s">
        <v>171</v>
      </c>
      <c r="J174" s="117" t="s">
        <v>7</v>
      </c>
      <c r="K174" s="50"/>
      <c r="L174" s="50"/>
      <c r="M174" s="50"/>
      <c r="N174" s="50"/>
      <c r="O174" s="50"/>
      <c r="P174" s="50"/>
      <c r="Q174" s="1" t="s">
        <v>99</v>
      </c>
      <c r="R174" s="117" t="s">
        <v>69</v>
      </c>
    </row>
    <row r="175" spans="1:20" s="68" customFormat="1" ht="38.450000000000003" customHeight="1" x14ac:dyDescent="0.25">
      <c r="A175" s="140"/>
      <c r="B175" s="140"/>
      <c r="C175" s="41"/>
      <c r="D175" s="41"/>
      <c r="E175" s="41"/>
      <c r="F175" s="41"/>
      <c r="G175" s="41"/>
      <c r="H175" s="42"/>
      <c r="I175" s="43" t="s">
        <v>22</v>
      </c>
      <c r="J175" s="61" t="s">
        <v>21</v>
      </c>
      <c r="K175" s="44" t="e">
        <f>K176+#REF!</f>
        <v>#REF!</v>
      </c>
      <c r="L175" s="44" t="e">
        <f>L176+#REF!</f>
        <v>#REF!</v>
      </c>
      <c r="M175" s="44" t="e">
        <f>M176+#REF!</f>
        <v>#REF!</v>
      </c>
      <c r="N175" s="44" t="e">
        <f>N176+#REF!</f>
        <v>#REF!</v>
      </c>
      <c r="O175" s="44" t="e">
        <f>O176+#REF!</f>
        <v>#REF!</v>
      </c>
      <c r="P175" s="44" t="e">
        <f>P176+#REF!</f>
        <v>#REF!</v>
      </c>
      <c r="Q175" s="44" t="s">
        <v>21</v>
      </c>
      <c r="R175" s="61" t="s">
        <v>21</v>
      </c>
      <c r="T175" s="75"/>
    </row>
    <row r="176" spans="1:20" s="66" customFormat="1" ht="28.5" x14ac:dyDescent="0.25">
      <c r="A176" s="125"/>
      <c r="B176" s="125"/>
      <c r="C176" s="45"/>
      <c r="D176" s="45"/>
      <c r="E176" s="45"/>
      <c r="F176" s="45"/>
      <c r="G176" s="45"/>
      <c r="H176" s="46"/>
      <c r="I176" s="47" t="s">
        <v>20</v>
      </c>
      <c r="J176" s="59" t="s">
        <v>21</v>
      </c>
      <c r="K176" s="6" t="e">
        <f>K178+#REF!</f>
        <v>#REF!</v>
      </c>
      <c r="L176" s="6" t="e">
        <f>L178+#REF!</f>
        <v>#REF!</v>
      </c>
      <c r="M176" s="6" t="e">
        <f>M178+#REF!</f>
        <v>#REF!</v>
      </c>
      <c r="N176" s="6" t="e">
        <f>N178+#REF!</f>
        <v>#REF!</v>
      </c>
      <c r="O176" s="6" t="e">
        <f>O178+#REF!</f>
        <v>#REF!</v>
      </c>
      <c r="P176" s="6" t="e">
        <f>P178+#REF!</f>
        <v>#REF!</v>
      </c>
      <c r="Q176" s="6" t="s">
        <v>21</v>
      </c>
      <c r="R176" s="59" t="s">
        <v>21</v>
      </c>
    </row>
    <row r="177" spans="1:18" s="74" customFormat="1" ht="45" customHeight="1" x14ac:dyDescent="0.25">
      <c r="A177" s="119">
        <v>96</v>
      </c>
      <c r="B177" s="119"/>
      <c r="C177" s="32"/>
      <c r="D177" s="32"/>
      <c r="E177" s="32"/>
      <c r="F177" s="32"/>
      <c r="G177" s="32"/>
      <c r="H177" s="33"/>
      <c r="I177" s="7" t="s">
        <v>87</v>
      </c>
      <c r="J177" s="80" t="s">
        <v>28</v>
      </c>
      <c r="K177" s="38">
        <v>2</v>
      </c>
      <c r="L177" s="38">
        <v>2</v>
      </c>
      <c r="M177" s="38">
        <v>2</v>
      </c>
      <c r="N177" s="38">
        <v>2</v>
      </c>
      <c r="O177" s="38">
        <v>2</v>
      </c>
      <c r="P177" s="38">
        <v>2</v>
      </c>
      <c r="Q177" s="80" t="s">
        <v>18</v>
      </c>
      <c r="R177" s="80" t="s">
        <v>69</v>
      </c>
    </row>
    <row r="178" spans="1:18" s="63" customFormat="1" ht="60" x14ac:dyDescent="0.25">
      <c r="A178" s="141"/>
      <c r="B178" s="141"/>
      <c r="C178" s="48"/>
      <c r="D178" s="48"/>
      <c r="E178" s="48"/>
      <c r="F178" s="48"/>
      <c r="G178" s="48"/>
      <c r="H178" s="49"/>
      <c r="I178" s="13" t="s">
        <v>88</v>
      </c>
      <c r="J178" s="58" t="s">
        <v>21</v>
      </c>
      <c r="K178" s="53" t="e">
        <f>#REF!</f>
        <v>#REF!</v>
      </c>
      <c r="L178" s="53" t="e">
        <f>#REF!</f>
        <v>#REF!</v>
      </c>
      <c r="M178" s="53" t="e">
        <f>#REF!</f>
        <v>#REF!</v>
      </c>
      <c r="N178" s="53" t="e">
        <f>#REF!</f>
        <v>#REF!</v>
      </c>
      <c r="O178" s="53" t="e">
        <f>#REF!</f>
        <v>#REF!</v>
      </c>
      <c r="P178" s="53" t="e">
        <f>#REF!</f>
        <v>#REF!</v>
      </c>
      <c r="Q178" s="53" t="s">
        <v>21</v>
      </c>
      <c r="R178" s="62" t="s">
        <v>21</v>
      </c>
    </row>
    <row r="179" spans="1:18" s="74" customFormat="1" ht="30" x14ac:dyDescent="0.25">
      <c r="A179" s="119">
        <v>97</v>
      </c>
      <c r="B179" s="119"/>
      <c r="C179" s="32"/>
      <c r="D179" s="32"/>
      <c r="E179" s="32"/>
      <c r="F179" s="32"/>
      <c r="G179" s="32"/>
      <c r="H179" s="33"/>
      <c r="I179" s="7" t="s">
        <v>84</v>
      </c>
      <c r="J179" s="76" t="s">
        <v>28</v>
      </c>
      <c r="K179" s="3"/>
      <c r="L179" s="3"/>
      <c r="M179" s="3"/>
      <c r="N179" s="3"/>
      <c r="O179" s="3"/>
      <c r="P179" s="3"/>
      <c r="Q179" s="76" t="s">
        <v>18</v>
      </c>
      <c r="R179" s="76" t="s">
        <v>69</v>
      </c>
    </row>
    <row r="180" spans="1:18" s="63" customFormat="1" ht="30" x14ac:dyDescent="0.25">
      <c r="A180" s="122"/>
      <c r="B180" s="122"/>
      <c r="C180" s="48"/>
      <c r="D180" s="48"/>
      <c r="E180" s="48"/>
      <c r="F180" s="48"/>
      <c r="G180" s="48"/>
      <c r="H180" s="49"/>
      <c r="I180" s="13" t="s">
        <v>68</v>
      </c>
      <c r="J180" s="58" t="s">
        <v>21</v>
      </c>
      <c r="K180" s="19" t="s">
        <v>11</v>
      </c>
      <c r="L180" s="19" t="s">
        <v>11</v>
      </c>
      <c r="M180" s="19" t="s">
        <v>11</v>
      </c>
      <c r="N180" s="19" t="s">
        <v>11</v>
      </c>
      <c r="O180" s="19" t="s">
        <v>11</v>
      </c>
      <c r="P180" s="19" t="s">
        <v>11</v>
      </c>
      <c r="Q180" s="19" t="s">
        <v>21</v>
      </c>
      <c r="R180" s="58" t="s">
        <v>21</v>
      </c>
    </row>
    <row r="181" spans="1:18" s="63" customFormat="1" ht="30" x14ac:dyDescent="0.25">
      <c r="A181" s="119">
        <v>98</v>
      </c>
      <c r="B181" s="119"/>
      <c r="C181" s="32"/>
      <c r="D181" s="32"/>
      <c r="E181" s="32"/>
      <c r="F181" s="32"/>
      <c r="G181" s="32"/>
      <c r="H181" s="33"/>
      <c r="I181" s="7" t="s">
        <v>54</v>
      </c>
      <c r="J181" s="57" t="s">
        <v>29</v>
      </c>
      <c r="K181" s="51"/>
      <c r="L181" s="51"/>
      <c r="M181" s="51"/>
      <c r="N181" s="51"/>
      <c r="O181" s="51"/>
      <c r="P181" s="51"/>
      <c r="Q181" s="57" t="s">
        <v>18</v>
      </c>
      <c r="R181" s="57" t="s">
        <v>69</v>
      </c>
    </row>
    <row r="182" spans="1:18" s="63" customFormat="1" ht="57" x14ac:dyDescent="0.25">
      <c r="A182" s="125"/>
      <c r="B182" s="125"/>
      <c r="C182" s="45"/>
      <c r="D182" s="45"/>
      <c r="E182" s="45"/>
      <c r="F182" s="45"/>
      <c r="G182" s="45"/>
      <c r="H182" s="46"/>
      <c r="I182" s="47" t="s">
        <v>27</v>
      </c>
      <c r="J182" s="59" t="s">
        <v>21</v>
      </c>
      <c r="K182" s="6" t="e">
        <f>#REF!+#REF!+#REF!+#REF!+#REF!+#REF!</f>
        <v>#REF!</v>
      </c>
      <c r="L182" s="59">
        <v>2019</v>
      </c>
      <c r="M182" s="54"/>
      <c r="N182" s="54"/>
      <c r="O182" s="54"/>
      <c r="P182" s="54"/>
      <c r="Q182" s="6" t="s">
        <v>21</v>
      </c>
      <c r="R182" s="59" t="s">
        <v>21</v>
      </c>
    </row>
    <row r="183" spans="1:18" s="63" customFormat="1" ht="30" x14ac:dyDescent="0.25">
      <c r="A183" s="119">
        <v>99</v>
      </c>
      <c r="B183" s="119"/>
      <c r="C183" s="32"/>
      <c r="D183" s="32"/>
      <c r="E183" s="32"/>
      <c r="F183" s="32"/>
      <c r="G183" s="32"/>
      <c r="H183" s="33"/>
      <c r="I183" s="7" t="s">
        <v>55</v>
      </c>
      <c r="J183" s="57" t="s">
        <v>29</v>
      </c>
      <c r="K183" s="4" t="e">
        <f>#REF!+#REF!+#REF!+#REF!+#REF!+#REF!</f>
        <v>#REF!</v>
      </c>
      <c r="L183" s="57">
        <v>2019</v>
      </c>
      <c r="M183" s="3"/>
      <c r="N183" s="3"/>
      <c r="O183" s="3"/>
      <c r="P183" s="3"/>
      <c r="Q183" s="57" t="s">
        <v>18</v>
      </c>
      <c r="R183" s="57" t="s">
        <v>69</v>
      </c>
    </row>
    <row r="184" spans="1:18" s="74" customFormat="1" ht="30" x14ac:dyDescent="0.25">
      <c r="A184" s="79">
        <v>100</v>
      </c>
      <c r="B184" s="79"/>
      <c r="C184" s="32"/>
      <c r="D184" s="32"/>
      <c r="E184" s="32"/>
      <c r="F184" s="32"/>
      <c r="G184" s="32"/>
      <c r="H184" s="33"/>
      <c r="I184" s="7" t="s">
        <v>89</v>
      </c>
      <c r="J184" s="79" t="s">
        <v>33</v>
      </c>
      <c r="K184" s="38">
        <v>2</v>
      </c>
      <c r="L184" s="38">
        <v>2</v>
      </c>
      <c r="M184" s="38">
        <v>2</v>
      </c>
      <c r="N184" s="38">
        <v>2</v>
      </c>
      <c r="O184" s="38">
        <v>2</v>
      </c>
      <c r="P184" s="38">
        <v>2</v>
      </c>
      <c r="Q184" s="79" t="s">
        <v>18</v>
      </c>
      <c r="R184" s="79" t="s">
        <v>69</v>
      </c>
    </row>
    <row r="185" spans="1:18" s="63" customFormat="1" ht="45" x14ac:dyDescent="0.25">
      <c r="A185" s="122"/>
      <c r="B185" s="122"/>
      <c r="C185" s="48"/>
      <c r="D185" s="48"/>
      <c r="E185" s="48"/>
      <c r="F185" s="48"/>
      <c r="G185" s="48"/>
      <c r="H185" s="49"/>
      <c r="I185" s="13" t="s">
        <v>35</v>
      </c>
      <c r="J185" s="58" t="s">
        <v>21</v>
      </c>
      <c r="K185" s="19" t="s">
        <v>11</v>
      </c>
      <c r="L185" s="58">
        <v>2019</v>
      </c>
      <c r="M185" s="52"/>
      <c r="N185" s="52"/>
      <c r="O185" s="52"/>
      <c r="P185" s="52"/>
      <c r="Q185" s="19" t="s">
        <v>21</v>
      </c>
      <c r="R185" s="58" t="s">
        <v>21</v>
      </c>
    </row>
    <row r="186" spans="1:18" s="74" customFormat="1" ht="30" x14ac:dyDescent="0.25">
      <c r="A186" s="119">
        <v>101</v>
      </c>
      <c r="B186" s="119"/>
      <c r="C186" s="32"/>
      <c r="D186" s="32"/>
      <c r="E186" s="32"/>
      <c r="F186" s="32"/>
      <c r="G186" s="32"/>
      <c r="H186" s="33"/>
      <c r="I186" s="7" t="s">
        <v>36</v>
      </c>
      <c r="J186" s="57" t="s">
        <v>29</v>
      </c>
      <c r="K186" s="4" t="e">
        <f>#REF!+#REF!+#REF!+#REF!+#REF!+#REF!</f>
        <v>#REF!</v>
      </c>
      <c r="L186" s="57">
        <v>2019</v>
      </c>
      <c r="M186" s="3"/>
      <c r="N186" s="3"/>
      <c r="O186" s="3"/>
      <c r="P186" s="3"/>
      <c r="Q186" s="57" t="s">
        <v>18</v>
      </c>
      <c r="R186" s="57" t="s">
        <v>69</v>
      </c>
    </row>
    <row r="187" spans="1:18" s="63" customFormat="1" ht="60" x14ac:dyDescent="0.25">
      <c r="A187" s="122"/>
      <c r="B187" s="122"/>
      <c r="C187" s="48"/>
      <c r="D187" s="48"/>
      <c r="E187" s="48"/>
      <c r="F187" s="48"/>
      <c r="G187" s="48"/>
      <c r="H187" s="49"/>
      <c r="I187" s="13" t="s">
        <v>37</v>
      </c>
      <c r="J187" s="58" t="s">
        <v>21</v>
      </c>
      <c r="K187" s="19" t="s">
        <v>11</v>
      </c>
      <c r="L187" s="58">
        <v>2019</v>
      </c>
      <c r="M187" s="52"/>
      <c r="N187" s="52"/>
      <c r="O187" s="52"/>
      <c r="P187" s="52"/>
      <c r="Q187" s="19" t="s">
        <v>21</v>
      </c>
      <c r="R187" s="58" t="s">
        <v>21</v>
      </c>
    </row>
    <row r="188" spans="1:18" s="74" customFormat="1" ht="45" x14ac:dyDescent="0.25">
      <c r="A188" s="119">
        <v>102</v>
      </c>
      <c r="B188" s="119"/>
      <c r="C188" s="32"/>
      <c r="D188" s="32"/>
      <c r="E188" s="32"/>
      <c r="F188" s="32"/>
      <c r="G188" s="32"/>
      <c r="H188" s="33"/>
      <c r="I188" s="7" t="s">
        <v>38</v>
      </c>
      <c r="J188" s="57" t="s">
        <v>29</v>
      </c>
      <c r="K188" s="4" t="e">
        <f>#REF!+#REF!+#REF!+#REF!+#REF!+#REF!</f>
        <v>#REF!</v>
      </c>
      <c r="L188" s="4">
        <v>2019</v>
      </c>
      <c r="M188" s="3"/>
      <c r="N188" s="3"/>
      <c r="O188" s="3"/>
      <c r="P188" s="3"/>
      <c r="Q188" s="57" t="s">
        <v>18</v>
      </c>
      <c r="R188" s="57" t="s">
        <v>69</v>
      </c>
    </row>
    <row r="189" spans="1:18" s="63" customFormat="1" ht="30" x14ac:dyDescent="0.25">
      <c r="A189" s="122"/>
      <c r="B189" s="122"/>
      <c r="C189" s="48"/>
      <c r="D189" s="48"/>
      <c r="E189" s="48"/>
      <c r="F189" s="48"/>
      <c r="G189" s="48"/>
      <c r="H189" s="49"/>
      <c r="I189" s="13" t="s">
        <v>39</v>
      </c>
      <c r="J189" s="58" t="s">
        <v>21</v>
      </c>
      <c r="K189" s="19" t="s">
        <v>11</v>
      </c>
      <c r="L189" s="58">
        <v>2019</v>
      </c>
      <c r="M189" s="52"/>
      <c r="N189" s="52"/>
      <c r="O189" s="52"/>
      <c r="P189" s="52"/>
      <c r="Q189" s="19" t="s">
        <v>21</v>
      </c>
      <c r="R189" s="58" t="s">
        <v>21</v>
      </c>
    </row>
    <row r="190" spans="1:18" s="66" customFormat="1" ht="45" x14ac:dyDescent="0.25">
      <c r="A190" s="119">
        <v>103</v>
      </c>
      <c r="B190" s="119"/>
      <c r="C190" s="32"/>
      <c r="D190" s="32"/>
      <c r="E190" s="32"/>
      <c r="F190" s="32"/>
      <c r="G190" s="32"/>
      <c r="H190" s="33"/>
      <c r="I190" s="7" t="s">
        <v>40</v>
      </c>
      <c r="J190" s="57" t="s">
        <v>29</v>
      </c>
      <c r="K190" s="4" t="e">
        <f>#REF!+#REF!+#REF!+#REF!+#REF!+#REF!</f>
        <v>#REF!</v>
      </c>
      <c r="L190" s="57">
        <v>2019</v>
      </c>
      <c r="M190" s="3"/>
      <c r="N190" s="3"/>
      <c r="O190" s="3"/>
      <c r="P190" s="3"/>
      <c r="Q190" s="57" t="s">
        <v>18</v>
      </c>
      <c r="R190" s="57" t="s">
        <v>69</v>
      </c>
    </row>
    <row r="191" spans="1:18" s="63" customFormat="1" ht="52.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10" t="s">
        <v>76</v>
      </c>
    </row>
    <row r="192" spans="1:18" ht="15.75" x14ac:dyDescent="0.25">
      <c r="A192" s="121" t="s">
        <v>147</v>
      </c>
      <c r="B192" s="121"/>
      <c r="C192" s="121"/>
      <c r="D192" s="121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</row>
  </sheetData>
  <mergeCells count="82">
    <mergeCell ref="A125:B125"/>
    <mergeCell ref="A115:B115"/>
    <mergeCell ref="A117:B117"/>
    <mergeCell ref="A119:B119"/>
    <mergeCell ref="A121:B121"/>
    <mergeCell ref="A123:B123"/>
    <mergeCell ref="A188:B188"/>
    <mergeCell ref="A189:B189"/>
    <mergeCell ref="A190:B190"/>
    <mergeCell ref="A182:B182"/>
    <mergeCell ref="A183:B183"/>
    <mergeCell ref="A185:B185"/>
    <mergeCell ref="S1:X1"/>
    <mergeCell ref="A163:B163"/>
    <mergeCell ref="A186:B186"/>
    <mergeCell ref="A187:B187"/>
    <mergeCell ref="A175:B175"/>
    <mergeCell ref="A176:B176"/>
    <mergeCell ref="A177:B177"/>
    <mergeCell ref="A181:B181"/>
    <mergeCell ref="A178:B178"/>
    <mergeCell ref="A179:B179"/>
    <mergeCell ref="A180:B180"/>
    <mergeCell ref="A26:B26"/>
    <mergeCell ref="A27:B27"/>
    <mergeCell ref="A28:B28"/>
    <mergeCell ref="A153:B153"/>
    <mergeCell ref="A162:B162"/>
    <mergeCell ref="A155:B155"/>
    <mergeCell ref="A156:B156"/>
    <mergeCell ref="A158:B158"/>
    <mergeCell ref="A161:B161"/>
    <mergeCell ref="A3:R3"/>
    <mergeCell ref="A4:R4"/>
    <mergeCell ref="A5:R5"/>
    <mergeCell ref="A6:R6"/>
    <mergeCell ref="A8:R8"/>
    <mergeCell ref="A10:R10"/>
    <mergeCell ref="A150:B150"/>
    <mergeCell ref="A145:B145"/>
    <mergeCell ref="A138:B138"/>
    <mergeCell ref="A139:B139"/>
    <mergeCell ref="A141:B141"/>
    <mergeCell ref="A146:B146"/>
    <mergeCell ref="A148:B148"/>
    <mergeCell ref="A149:B149"/>
    <mergeCell ref="A11:R11"/>
    <mergeCell ref="A62:B62"/>
    <mergeCell ref="A63:B63"/>
    <mergeCell ref="A12:H13"/>
    <mergeCell ref="A22:B22"/>
    <mergeCell ref="A24:B24"/>
    <mergeCell ref="A25:B25"/>
    <mergeCell ref="A99:B99"/>
    <mergeCell ref="A101:B101"/>
    <mergeCell ref="A106:B106"/>
    <mergeCell ref="A108:B108"/>
    <mergeCell ref="A109:B109"/>
    <mergeCell ref="A111:B111"/>
    <mergeCell ref="A113:B113"/>
    <mergeCell ref="Q2:R2"/>
    <mergeCell ref="A192:R192"/>
    <mergeCell ref="Q1:R1"/>
    <mergeCell ref="A142:B142"/>
    <mergeCell ref="A143:B143"/>
    <mergeCell ref="A144:B144"/>
    <mergeCell ref="A66:B66"/>
    <mergeCell ref="R12:R13"/>
    <mergeCell ref="Q12:Q13"/>
    <mergeCell ref="J12:J13"/>
    <mergeCell ref="I12:I13"/>
    <mergeCell ref="A29:B29"/>
    <mergeCell ref="A30:B30"/>
    <mergeCell ref="A31:B31"/>
    <mergeCell ref="A68:B68"/>
    <mergeCell ref="A9:R9"/>
    <mergeCell ref="A137:B137"/>
    <mergeCell ref="A127:B127"/>
    <mergeCell ref="A129:B129"/>
    <mergeCell ref="A131:B131"/>
    <mergeCell ref="A133:B133"/>
    <mergeCell ref="A135:B135"/>
  </mergeCells>
  <pageMargins left="0.31496062992125984" right="0.31496062992125984" top="0.78740157480314965" bottom="0.59055118110236227" header="0.19685039370078741" footer="0"/>
  <pageSetup paperSize="9" scale="75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2022-10-28T13:45:38Z</dcterms:modified>
</cp:coreProperties>
</file>